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5" windowWidth="19320" windowHeight="9990" activeTab="7"/>
  </bookViews>
  <sheets>
    <sheet name="7" sheetId="1" r:id="rId1"/>
    <sheet name="9" sheetId="2" r:id="rId2"/>
    <sheet name="11" sheetId="3" r:id="rId3"/>
    <sheet name="13" sheetId="4" r:id="rId4"/>
    <sheet name="15" sheetId="5" r:id="rId5"/>
    <sheet name="17" sheetId="6" r:id="rId6"/>
    <sheet name="19" sheetId="7" r:id="rId7"/>
    <sheet name="21" sheetId="8" r:id="rId8"/>
  </sheets>
  <definedNames>
    <definedName name="_Databasfilter" localSheetId="2" hidden="1">'11'!#REF!</definedName>
    <definedName name="_Databasfilter" localSheetId="3" hidden="1">'13'!#REF!</definedName>
    <definedName name="_Databasfilter" localSheetId="4" hidden="1">'15'!#REF!</definedName>
    <definedName name="_Databasfilter" localSheetId="5" hidden="1">'17'!#REF!</definedName>
    <definedName name="_Databasfilter" localSheetId="6" hidden="1">'19'!#REF!</definedName>
    <definedName name="_Databasfilter" localSheetId="7" hidden="1">'21'!#REF!</definedName>
    <definedName name="_Databasfilter" localSheetId="0" hidden="1">'7'!#REF!</definedName>
    <definedName name="_Databasfilter" localSheetId="1" hidden="1">'9'!#REF!</definedName>
    <definedName name="EXTRACT" localSheetId="2">'11'!#REF!</definedName>
    <definedName name="EXTRACT" localSheetId="3">'13'!#REF!</definedName>
    <definedName name="EXTRACT" localSheetId="4">'15'!#REF!</definedName>
    <definedName name="EXTRACT" localSheetId="5">'17'!#REF!</definedName>
    <definedName name="EXTRACT" localSheetId="6">'19'!#REF!</definedName>
    <definedName name="EXTRACT" localSheetId="7">'21'!#REF!</definedName>
    <definedName name="EXTRACT" localSheetId="0">'7'!#REF!</definedName>
    <definedName name="EXTRACT" localSheetId="1">'9'!#REF!</definedName>
    <definedName name="_xlnm.Print_Area" localSheetId="2">'11'!$A$1:$L$75</definedName>
    <definedName name="_xlnm.Print_Area" localSheetId="3">'13'!$A$1:$L$67</definedName>
    <definedName name="_xlnm.Print_Area" localSheetId="4">'15'!$A$1:$L$72</definedName>
    <definedName name="_xlnm.Print_Area" localSheetId="5">'17'!$A$1:$L$70</definedName>
    <definedName name="_xlnm.Print_Area" localSheetId="6">'19'!$A$1:$L$65</definedName>
    <definedName name="_xlnm.Print_Area" localSheetId="7">'21'!$A$1:$L$76</definedName>
    <definedName name="_xlnm.Print_Area" localSheetId="0">'7'!$A$1:$L$76</definedName>
    <definedName name="_xlnm.Print_Area" localSheetId="1">'9'!$A$1:$L$76</definedName>
    <definedName name="_xlnm.Print_Titles" localSheetId="2">'11'!$1:$4</definedName>
    <definedName name="_xlnm.Print_Titles" localSheetId="3">'13'!$1:$4</definedName>
    <definedName name="_xlnm.Print_Titles" localSheetId="4">'15'!$1:$4</definedName>
    <definedName name="_xlnm.Print_Titles" localSheetId="5">'17'!$1:$4</definedName>
    <definedName name="_xlnm.Print_Titles" localSheetId="6">'19'!$1:$4</definedName>
    <definedName name="_xlnm.Print_Titles" localSheetId="7">'21'!$1:$4</definedName>
    <definedName name="_xlnm.Print_Titles" localSheetId="0">'7'!$1:$4</definedName>
    <definedName name="_xlnm.Print_Titles" localSheetId="1">'9'!$1:$4</definedName>
    <definedName name="CRITERIA" localSheetId="2">'11'!#REF!</definedName>
    <definedName name="CRITERIA" localSheetId="3">'13'!#REF!</definedName>
    <definedName name="CRITERIA" localSheetId="4">'15'!#REF!</definedName>
    <definedName name="CRITERIA" localSheetId="5">'17'!#REF!</definedName>
    <definedName name="CRITERIA" localSheetId="6">'19'!#REF!</definedName>
    <definedName name="CRITERIA" localSheetId="7">'21'!#REF!</definedName>
    <definedName name="CRITERIA" localSheetId="0">'7'!#REF!</definedName>
    <definedName name="CRITERIA" localSheetId="1">'9'!#REF!</definedName>
  </definedNames>
  <calcPr fullCalcOnLoad="1"/>
</workbook>
</file>

<file path=xl/sharedStrings.xml><?xml version="1.0" encoding="utf-8"?>
<sst xmlns="http://schemas.openxmlformats.org/spreadsheetml/2006/main" count="682" uniqueCount="161">
  <si>
    <t>Delprov</t>
  </si>
  <si>
    <t>(ant ind)</t>
  </si>
  <si>
    <t>Känslighetsgrad/funktion</t>
  </si>
  <si>
    <t>A</t>
  </si>
  <si>
    <t>B</t>
  </si>
  <si>
    <t>C</t>
  </si>
  <si>
    <t>D</t>
  </si>
  <si>
    <t>ant ind</t>
  </si>
  <si>
    <t>%</t>
  </si>
  <si>
    <t>POLYPDJUR</t>
  </si>
  <si>
    <t>VIRVELMASKAR obest</t>
  </si>
  <si>
    <t>Dendrocoelum lacteum</t>
  </si>
  <si>
    <t>Eiseniella tetraedra</t>
  </si>
  <si>
    <t xml:space="preserve">IGLAR </t>
  </si>
  <si>
    <t>Glossiphonia concolor</t>
  </si>
  <si>
    <t>Helobdella stagnalis</t>
  </si>
  <si>
    <t>Erpobdella octoculata</t>
  </si>
  <si>
    <t xml:space="preserve">MUSSLOR </t>
  </si>
  <si>
    <t xml:space="preserve">SNÄCKOR </t>
  </si>
  <si>
    <t>Lymnaea stagnalis</t>
  </si>
  <si>
    <t>Planorbis planorbis</t>
  </si>
  <si>
    <t>Ancylus fluviatilis</t>
  </si>
  <si>
    <t>Theodoxus fluviatilis</t>
  </si>
  <si>
    <t>Valvata cristata</t>
  </si>
  <si>
    <t>Bithynia tentaculata</t>
  </si>
  <si>
    <t>KRÄFTDJUR</t>
  </si>
  <si>
    <t>Asellus aquaticus</t>
  </si>
  <si>
    <t>Gammarus pulex</t>
  </si>
  <si>
    <t>VATTENKVALSTER</t>
  </si>
  <si>
    <t>VATTENSPINDLAR</t>
  </si>
  <si>
    <t>Argyroneta aquatica</t>
  </si>
  <si>
    <t xml:space="preserve">HOPPSTJÄRTAR </t>
  </si>
  <si>
    <t xml:space="preserve">DAGSLÄNDOR </t>
  </si>
  <si>
    <t>Ephemera danica</t>
  </si>
  <si>
    <t>Caenis rivulorum</t>
  </si>
  <si>
    <t>Heptagenia sulphurea</t>
  </si>
  <si>
    <t>Ephemerella ignita</t>
  </si>
  <si>
    <t>Baetis fuscatus</t>
  </si>
  <si>
    <t>Baetis muticus</t>
  </si>
  <si>
    <t>Baetis niger</t>
  </si>
  <si>
    <t>Baetis rhodani</t>
  </si>
  <si>
    <t xml:space="preserve">BÄCKSLÄNDOR </t>
  </si>
  <si>
    <t>Plecoptera</t>
  </si>
  <si>
    <t>Taeniopteryx nebulosa</t>
  </si>
  <si>
    <t>Protonemura meyeri</t>
  </si>
  <si>
    <t>Amphinemura sulcicollis</t>
  </si>
  <si>
    <t>Amphinemura borealis</t>
  </si>
  <si>
    <t>Nemoura avicularis</t>
  </si>
  <si>
    <t>Nemoura flexuosa</t>
  </si>
  <si>
    <t>Leuctra hippopus</t>
  </si>
  <si>
    <t>Capnia bifrons</t>
  </si>
  <si>
    <t>Capnopsis schilleri</t>
  </si>
  <si>
    <t>Isoperla difformis</t>
  </si>
  <si>
    <t>Isoperla grammatica</t>
  </si>
  <si>
    <t xml:space="preserve">TROLLSLÄNDOR </t>
  </si>
  <si>
    <t>Calopteryx splendens</t>
  </si>
  <si>
    <t>Calopteryx virgo</t>
  </si>
  <si>
    <t>Cordulegaster boltoni</t>
  </si>
  <si>
    <t>SKALBAGGAR</t>
  </si>
  <si>
    <t>Platambus maculatus</t>
  </si>
  <si>
    <t>Orectochilus villosus</t>
  </si>
  <si>
    <t>Hydraena gracilis</t>
  </si>
  <si>
    <t>Elmis aenea</t>
  </si>
  <si>
    <t>Limnius volckmari</t>
  </si>
  <si>
    <t>Oulimnius tuberculatus</t>
  </si>
  <si>
    <t>Riolus cupreus</t>
  </si>
  <si>
    <t>NÄTVINGAR</t>
  </si>
  <si>
    <t xml:space="preserve">NATTSLÄNDOR </t>
  </si>
  <si>
    <t>Trichoptera</t>
  </si>
  <si>
    <t>Rhyacophila fasciata</t>
  </si>
  <si>
    <t>Rhyacophila nubila</t>
  </si>
  <si>
    <t>Lype phaeopa</t>
  </si>
  <si>
    <t>Cyrnus trimaculatus</t>
  </si>
  <si>
    <t>Plectrocnemia conspersa</t>
  </si>
  <si>
    <t>Polycentropus flavomaculatus</t>
  </si>
  <si>
    <t>Polycentropus irroratus</t>
  </si>
  <si>
    <t>Hydropsyche angustipennis</t>
  </si>
  <si>
    <t>Hydropsyche pellucidula</t>
  </si>
  <si>
    <t>Hydropsyche saxonica</t>
  </si>
  <si>
    <t>Hydropsyche siltalai</t>
  </si>
  <si>
    <t>Agapetus ochripes</t>
  </si>
  <si>
    <t>Hydroptilidae</t>
  </si>
  <si>
    <t>Lepidostoma hirtum</t>
  </si>
  <si>
    <t>Limnephilidae</t>
  </si>
  <si>
    <t>Ecclisopteryx dalecarlica</t>
  </si>
  <si>
    <t>Glyphotaelius pellucidus</t>
  </si>
  <si>
    <t>Potamophylax latipennis</t>
  </si>
  <si>
    <t>Goera pilosa</t>
  </si>
  <si>
    <t>Silo pallipes</t>
  </si>
  <si>
    <t>Sericostoma personatum</t>
  </si>
  <si>
    <t>Odontocerum albicorne</t>
  </si>
  <si>
    <t>Mystacides azurea</t>
  </si>
  <si>
    <t xml:space="preserve">TVÅVINGAR </t>
  </si>
  <si>
    <t>Diptera</t>
  </si>
  <si>
    <t>Simuliidae</t>
  </si>
  <si>
    <t>Chironomidae</t>
  </si>
  <si>
    <t>Ceratopogonidae</t>
  </si>
  <si>
    <t>Empididae</t>
  </si>
  <si>
    <t>INDIVIDANTAL</t>
  </si>
  <si>
    <t>Planaria-Dugesia</t>
  </si>
  <si>
    <t>Pacifastacus leniusculus</t>
  </si>
  <si>
    <t>Neuroptera obest</t>
  </si>
  <si>
    <r>
      <t xml:space="preserve">ANTAL TAXA </t>
    </r>
    <r>
      <rPr>
        <sz val="8"/>
        <rFont val="Arial"/>
        <family val="2"/>
      </rPr>
      <t>(exkl sökprov)</t>
    </r>
  </si>
  <si>
    <r>
      <t xml:space="preserve">ANTAL TAXA </t>
    </r>
    <r>
      <rPr>
        <sz val="8"/>
        <rFont val="Arial"/>
        <family val="2"/>
      </rPr>
      <t>(inkl sökprov)</t>
    </r>
  </si>
  <si>
    <r>
      <t>Individantal/m</t>
    </r>
    <r>
      <rPr>
        <vertAlign val="superscript"/>
        <sz val="8"/>
        <rFont val="Arial"/>
        <family val="2"/>
      </rPr>
      <t>2</t>
    </r>
  </si>
  <si>
    <t xml:space="preserve">GLATTMASKAR </t>
  </si>
  <si>
    <t>Polycelis sp.</t>
  </si>
  <si>
    <t>Pisidium sp.</t>
  </si>
  <si>
    <t>Leptophlebia sp.</t>
  </si>
  <si>
    <t>Capnia sp.</t>
  </si>
  <si>
    <t>Isoperla sp.</t>
  </si>
  <si>
    <t>Haliplus sp.</t>
  </si>
  <si>
    <t>Elodes sp.</t>
  </si>
  <si>
    <t>Oulimnius sp.</t>
  </si>
  <si>
    <t>Rhyacophila sp.</t>
  </si>
  <si>
    <t>Hydropsyche sp.</t>
  </si>
  <si>
    <t>Hydroptila sp.</t>
  </si>
  <si>
    <t>Ithytrichia sp.</t>
  </si>
  <si>
    <t>Potamophylax sp.</t>
  </si>
  <si>
    <t>Tipula sp.</t>
  </si>
  <si>
    <t>Dicranota sp.</t>
  </si>
  <si>
    <t>Hydracarina</t>
  </si>
  <si>
    <t>Arachnida</t>
  </si>
  <si>
    <t>Crustacea</t>
  </si>
  <si>
    <t>Ephemeroptera</t>
  </si>
  <si>
    <t>Collembola</t>
  </si>
  <si>
    <t>Odonata</t>
  </si>
  <si>
    <t>Coleoptera</t>
  </si>
  <si>
    <t>Hirudinea</t>
  </si>
  <si>
    <t>Bivalvia</t>
  </si>
  <si>
    <t>Gastropoda</t>
  </si>
  <si>
    <t>Athripsodes cinereus</t>
  </si>
  <si>
    <t>Athripsodes sp.</t>
  </si>
  <si>
    <t>Eloeophila sp.</t>
  </si>
  <si>
    <t>Hydraena riparia</t>
  </si>
  <si>
    <t>Prinocera sp.</t>
  </si>
  <si>
    <t>Unio crassus</t>
  </si>
  <si>
    <t>X</t>
  </si>
  <si>
    <t>Scleroprocta sp.</t>
  </si>
  <si>
    <t>Summa</t>
  </si>
  <si>
    <t>Baetis gemellus-gr.</t>
  </si>
  <si>
    <t>Oligochaeta övriga</t>
  </si>
  <si>
    <t>NT</t>
  </si>
  <si>
    <t>EN</t>
  </si>
  <si>
    <t>Radix balthica</t>
  </si>
  <si>
    <t>Hydrozoa obest</t>
  </si>
  <si>
    <t xml:space="preserve">Provtagningskvalitet </t>
  </si>
  <si>
    <t>Turbellaria obest</t>
  </si>
  <si>
    <t xml:space="preserve">ARTLISTA                         </t>
  </si>
  <si>
    <t xml:space="preserve">Provpunkt: </t>
  </si>
  <si>
    <t>SKA-Segh1  Segeholmsån, ned Degeberga ARV</t>
  </si>
  <si>
    <t>SKA-Jul1  Julebodaån, Blåherremölla</t>
  </si>
  <si>
    <t>SKA289  Farhultsbäcken, Hemmeneköp</t>
  </si>
  <si>
    <t>SKA242  Rörums norra å, ned Skogsdala</t>
  </si>
  <si>
    <t>SKA110  Rörums södra å, ned Sträntemölla</t>
  </si>
  <si>
    <t>SKA-TOM12  Tommarpsån, NV Gårdlösa</t>
  </si>
  <si>
    <t>SKA-TOM4  Tommarpsån, Bjärsjö</t>
  </si>
  <si>
    <t>Provt.datum 2011-10-13</t>
  </si>
  <si>
    <t xml:space="preserve">Sisyra dalii </t>
  </si>
  <si>
    <t>Sisyra fuscata</t>
  </si>
  <si>
    <t>SKA113A  Klammersbäck, vid Ängdala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</si>
</sst>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_)"/>
    <numFmt numFmtId="165" formatCode="0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/>
      <bottom/>
    </border>
    <border>
      <left style="thin">
        <color theme="0" tint="-0.4999699890613556"/>
      </left>
      <right/>
      <top/>
      <bottom style="thin"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dashed"/>
      <bottom/>
    </border>
    <border>
      <left style="thin">
        <color theme="0" tint="-0.4999699890613556"/>
      </left>
      <right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5" fontId="5" fillId="0" borderId="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8" fillId="4" borderId="10" xfId="0" applyFont="1" applyFill="1" applyBorder="1" applyAlignment="1" applyProtection="1">
      <alignment horizontal="left"/>
      <protection/>
    </xf>
    <xf numFmtId="0" fontId="8" fillId="4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0" xfId="0" applyFont="1" applyFill="1" applyBorder="1" applyAlignment="1" applyProtection="1">
      <alignment horizontal="right"/>
      <protection/>
    </xf>
    <xf numFmtId="165" fontId="2" fillId="4" borderId="10" xfId="0" applyNumberFormat="1" applyFont="1" applyFill="1" applyBorder="1" applyAlignment="1" applyProtection="1">
      <alignment/>
      <protection/>
    </xf>
    <xf numFmtId="165" fontId="0" fillId="4" borderId="10" xfId="0" applyNumberFormat="1" applyFont="1" applyFill="1" applyBorder="1" applyAlignment="1" applyProtection="1">
      <alignment/>
      <protection/>
    </xf>
    <xf numFmtId="165" fontId="8" fillId="4" borderId="10" xfId="0" applyNumberFormat="1" applyFont="1" applyFill="1" applyBorder="1" applyAlignment="1" applyProtection="1">
      <alignment horizontal="center"/>
      <protection/>
    </xf>
    <xf numFmtId="1" fontId="8" fillId="4" borderId="10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 horizontal="center"/>
      <protection/>
    </xf>
    <xf numFmtId="165" fontId="2" fillId="4" borderId="0" xfId="0" applyNumberFormat="1" applyFont="1" applyFill="1" applyBorder="1" applyAlignment="1" applyProtection="1">
      <alignment horizontal="left"/>
      <protection/>
    </xf>
    <xf numFmtId="165" fontId="5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right"/>
      <protection/>
    </xf>
    <xf numFmtId="165" fontId="5" fillId="4" borderId="0" xfId="0" applyNumberFormat="1" applyFont="1" applyFill="1" applyBorder="1" applyAlignment="1" applyProtection="1">
      <alignment horizontal="right"/>
      <protection/>
    </xf>
    <xf numFmtId="1" fontId="5" fillId="4" borderId="11" xfId="0" applyNumberFormat="1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left"/>
      <protection/>
    </xf>
    <xf numFmtId="17" fontId="5" fillId="4" borderId="10" xfId="0" applyNumberFormat="1" applyFont="1" applyFill="1" applyBorder="1" applyAlignment="1" applyProtection="1" quotePrefix="1">
      <alignment horizontal="left"/>
      <protection/>
    </xf>
    <xf numFmtId="0" fontId="5" fillId="4" borderId="10" xfId="0" applyFont="1" applyFill="1" applyBorder="1" applyAlignment="1" applyProtection="1">
      <alignment horizontal="center"/>
      <protection/>
    </xf>
    <xf numFmtId="165" fontId="9" fillId="4" borderId="10" xfId="0" applyNumberFormat="1" applyFont="1" applyFill="1" applyBorder="1" applyAlignment="1" applyProtection="1">
      <alignment horizontal="left"/>
      <protection/>
    </xf>
    <xf numFmtId="165" fontId="5" fillId="4" borderId="10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 applyProtection="1">
      <alignment horizontal="center"/>
      <protection/>
    </xf>
    <xf numFmtId="165" fontId="9" fillId="4" borderId="13" xfId="0" applyNumberFormat="1" applyFont="1" applyFill="1" applyBorder="1" applyAlignment="1" applyProtection="1">
      <alignment horizontal="center"/>
      <protection/>
    </xf>
    <xf numFmtId="165" fontId="5" fillId="4" borderId="10" xfId="0" applyNumberFormat="1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>
      <alignment horizontal="right"/>
    </xf>
    <xf numFmtId="165" fontId="8" fillId="4" borderId="11" xfId="0" applyNumberFormat="1" applyFont="1" applyFill="1" applyBorder="1" applyAlignment="1" applyProtection="1">
      <alignment horizontal="right"/>
      <protection/>
    </xf>
    <xf numFmtId="165" fontId="5" fillId="4" borderId="14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5" fillId="4" borderId="15" xfId="0" applyFont="1" applyFill="1" applyBorder="1" applyAlignment="1">
      <alignment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4" borderId="17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4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76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150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93.33333333333333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</v>
      </c>
      <c r="B5" s="58"/>
      <c r="C5" s="58"/>
      <c r="D5" s="58"/>
      <c r="E5" s="58"/>
      <c r="F5" s="19"/>
      <c r="G5" s="19"/>
      <c r="H5" s="19"/>
      <c r="I5" s="19"/>
      <c r="J5" s="19"/>
      <c r="K5" s="20">
        <f aca="true" t="shared" si="0" ref="K5:K68">SUM(F5:J5)</f>
        <v>0</v>
      </c>
      <c r="L5" s="21">
        <f aca="true" t="shared" si="1" ref="L5:L68">+(K5/K$75)*100</f>
        <v>0</v>
      </c>
    </row>
    <row r="6" spans="1:12" s="9" customFormat="1" ht="10.5" customHeight="1">
      <c r="A6" s="59" t="s">
        <v>147</v>
      </c>
      <c r="B6" s="60"/>
      <c r="C6" s="60"/>
      <c r="D6" s="60"/>
      <c r="E6" s="60"/>
      <c r="F6" s="1"/>
      <c r="G6" s="1"/>
      <c r="H6" s="1"/>
      <c r="I6" s="1"/>
      <c r="J6" s="1"/>
      <c r="K6" s="22">
        <f t="shared" si="0"/>
        <v>0</v>
      </c>
      <c r="L6" s="23">
        <f t="shared" si="1"/>
        <v>0</v>
      </c>
    </row>
    <row r="7" spans="1:12" ht="10.5" customHeight="1">
      <c r="A7" s="61" t="s">
        <v>11</v>
      </c>
      <c r="B7" s="60">
        <v>3</v>
      </c>
      <c r="C7" s="60">
        <v>3</v>
      </c>
      <c r="D7" s="60">
        <v>2</v>
      </c>
      <c r="E7" s="60"/>
      <c r="F7" s="1"/>
      <c r="G7" s="1">
        <v>1</v>
      </c>
      <c r="H7" s="1">
        <v>2</v>
      </c>
      <c r="I7" s="1"/>
      <c r="J7" s="1">
        <v>1</v>
      </c>
      <c r="K7" s="22">
        <f t="shared" si="0"/>
        <v>4</v>
      </c>
      <c r="L7" s="23">
        <f t="shared" si="1"/>
        <v>0.09560229445506692</v>
      </c>
    </row>
    <row r="8" spans="1:12" ht="10.5" customHeight="1">
      <c r="A8" s="61" t="s">
        <v>99</v>
      </c>
      <c r="B8" s="60"/>
      <c r="C8" s="60">
        <v>3</v>
      </c>
      <c r="D8" s="60">
        <v>0</v>
      </c>
      <c r="E8" s="60"/>
      <c r="F8" s="1">
        <v>1</v>
      </c>
      <c r="G8" s="1"/>
      <c r="H8" s="1">
        <v>1</v>
      </c>
      <c r="I8" s="1"/>
      <c r="J8" s="1"/>
      <c r="K8" s="22">
        <f t="shared" si="0"/>
        <v>2</v>
      </c>
      <c r="L8" s="23">
        <f t="shared" si="1"/>
        <v>0.04780114722753346</v>
      </c>
    </row>
    <row r="9" spans="1:12" s="10" customFormat="1" ht="10.5" customHeight="1">
      <c r="A9" s="57" t="s">
        <v>105</v>
      </c>
      <c r="B9" s="58">
        <v>0</v>
      </c>
      <c r="C9" s="58"/>
      <c r="D9" s="58">
        <v>0</v>
      </c>
      <c r="E9" s="58"/>
      <c r="F9" s="19"/>
      <c r="G9" s="19"/>
      <c r="H9" s="19"/>
      <c r="I9" s="19"/>
      <c r="J9" s="19"/>
      <c r="K9" s="20">
        <f t="shared" si="0"/>
        <v>0</v>
      </c>
      <c r="L9" s="21">
        <f t="shared" si="1"/>
        <v>0</v>
      </c>
    </row>
    <row r="10" spans="1:12" ht="10.5" customHeight="1">
      <c r="A10" s="59" t="s">
        <v>141</v>
      </c>
      <c r="B10" s="60"/>
      <c r="C10" s="60">
        <v>2</v>
      </c>
      <c r="D10" s="60"/>
      <c r="E10" s="60"/>
      <c r="F10" s="1">
        <v>32</v>
      </c>
      <c r="G10" s="1">
        <v>40</v>
      </c>
      <c r="H10" s="1">
        <v>30</v>
      </c>
      <c r="I10" s="1">
        <v>20</v>
      </c>
      <c r="J10" s="1">
        <v>20</v>
      </c>
      <c r="K10" s="22">
        <f t="shared" si="0"/>
        <v>142</v>
      </c>
      <c r="L10" s="23">
        <f t="shared" si="1"/>
        <v>3.3938814531548753</v>
      </c>
    </row>
    <row r="11" spans="1:12" ht="10.5" customHeight="1">
      <c r="A11" s="61" t="s">
        <v>12</v>
      </c>
      <c r="B11" s="60">
        <v>2</v>
      </c>
      <c r="C11" s="60">
        <v>2</v>
      </c>
      <c r="D11" s="60">
        <v>3</v>
      </c>
      <c r="E11" s="60"/>
      <c r="F11" s="1">
        <v>1</v>
      </c>
      <c r="G11" s="1">
        <v>1</v>
      </c>
      <c r="H11" s="1"/>
      <c r="I11" s="1"/>
      <c r="J11" s="1"/>
      <c r="K11" s="22">
        <f t="shared" si="0"/>
        <v>2</v>
      </c>
      <c r="L11" s="23">
        <f t="shared" si="1"/>
        <v>0.04780114722753346</v>
      </c>
    </row>
    <row r="12" spans="1:12" ht="10.5" customHeight="1">
      <c r="A12" s="57" t="s">
        <v>17</v>
      </c>
      <c r="B12" s="58"/>
      <c r="C12" s="58"/>
      <c r="D12" s="58"/>
      <c r="E12" s="58"/>
      <c r="F12" s="19"/>
      <c r="G12" s="19"/>
      <c r="H12" s="19"/>
      <c r="I12" s="19"/>
      <c r="J12" s="19"/>
      <c r="K12" s="20">
        <f t="shared" si="0"/>
        <v>0</v>
      </c>
      <c r="L12" s="21">
        <f t="shared" si="1"/>
        <v>0</v>
      </c>
    </row>
    <row r="13" spans="1:12" ht="10.5" customHeight="1">
      <c r="A13" s="59" t="s">
        <v>129</v>
      </c>
      <c r="B13" s="60"/>
      <c r="C13" s="60"/>
      <c r="D13" s="60"/>
      <c r="E13" s="60"/>
      <c r="F13" s="1"/>
      <c r="G13" s="1"/>
      <c r="H13" s="1"/>
      <c r="I13" s="1"/>
      <c r="J13" s="1"/>
      <c r="K13" s="22">
        <f t="shared" si="0"/>
        <v>0</v>
      </c>
      <c r="L13" s="23">
        <f t="shared" si="1"/>
        <v>0</v>
      </c>
    </row>
    <row r="14" spans="1:12" ht="10.5" customHeight="1">
      <c r="A14" s="61" t="s">
        <v>107</v>
      </c>
      <c r="B14" s="60">
        <v>1</v>
      </c>
      <c r="C14" s="60">
        <v>1</v>
      </c>
      <c r="D14" s="60">
        <v>2</v>
      </c>
      <c r="E14" s="60"/>
      <c r="F14" s="1">
        <v>16</v>
      </c>
      <c r="G14" s="1">
        <v>24</v>
      </c>
      <c r="H14" s="1">
        <v>33</v>
      </c>
      <c r="I14" s="1">
        <v>15</v>
      </c>
      <c r="J14" s="1">
        <v>10</v>
      </c>
      <c r="K14" s="22">
        <f t="shared" si="0"/>
        <v>98</v>
      </c>
      <c r="L14" s="23">
        <f t="shared" si="1"/>
        <v>2.3422562141491396</v>
      </c>
    </row>
    <row r="15" spans="1:12" ht="10.5" customHeight="1">
      <c r="A15" s="57" t="s">
        <v>18</v>
      </c>
      <c r="B15" s="58"/>
      <c r="C15" s="58"/>
      <c r="D15" s="58"/>
      <c r="E15" s="58"/>
      <c r="F15" s="19"/>
      <c r="G15" s="19"/>
      <c r="H15" s="19"/>
      <c r="I15" s="19"/>
      <c r="J15" s="19"/>
      <c r="K15" s="20">
        <f t="shared" si="0"/>
        <v>0</v>
      </c>
      <c r="L15" s="21">
        <f t="shared" si="1"/>
        <v>0</v>
      </c>
    </row>
    <row r="16" spans="1:12" ht="10.5" customHeight="1">
      <c r="A16" s="59" t="s">
        <v>130</v>
      </c>
      <c r="B16" s="60">
        <v>3</v>
      </c>
      <c r="C16" s="60">
        <v>4</v>
      </c>
      <c r="D16" s="60">
        <v>2</v>
      </c>
      <c r="E16" s="60"/>
      <c r="F16" s="1"/>
      <c r="G16" s="1"/>
      <c r="H16" s="1"/>
      <c r="I16" s="1"/>
      <c r="J16" s="1"/>
      <c r="K16" s="22">
        <f t="shared" si="0"/>
        <v>0</v>
      </c>
      <c r="L16" s="23">
        <f t="shared" si="1"/>
        <v>0</v>
      </c>
    </row>
    <row r="17" spans="1:12" ht="10.5" customHeight="1">
      <c r="A17" s="61" t="s">
        <v>21</v>
      </c>
      <c r="B17" s="60">
        <v>3</v>
      </c>
      <c r="C17" s="60">
        <v>4</v>
      </c>
      <c r="D17" s="60">
        <v>3</v>
      </c>
      <c r="E17" s="60"/>
      <c r="F17" s="1">
        <v>33</v>
      </c>
      <c r="G17" s="1">
        <v>11</v>
      </c>
      <c r="H17" s="1">
        <v>20</v>
      </c>
      <c r="I17" s="1"/>
      <c r="J17" s="1">
        <v>1</v>
      </c>
      <c r="K17" s="22">
        <f t="shared" si="0"/>
        <v>65</v>
      </c>
      <c r="L17" s="23">
        <f t="shared" si="1"/>
        <v>1.5535372848948374</v>
      </c>
    </row>
    <row r="18" spans="1:12" ht="10.5" customHeight="1">
      <c r="A18" s="61" t="s">
        <v>23</v>
      </c>
      <c r="B18" s="60">
        <v>5</v>
      </c>
      <c r="C18" s="60">
        <v>4</v>
      </c>
      <c r="D18" s="60">
        <v>2</v>
      </c>
      <c r="E18" s="60">
        <v>5</v>
      </c>
      <c r="F18" s="1"/>
      <c r="G18" s="1"/>
      <c r="H18" s="1"/>
      <c r="I18" s="1">
        <v>2</v>
      </c>
      <c r="J18" s="1"/>
      <c r="K18" s="22">
        <f t="shared" si="0"/>
        <v>2</v>
      </c>
      <c r="L18" s="23">
        <f t="shared" si="1"/>
        <v>0.04780114722753346</v>
      </c>
    </row>
    <row r="19" spans="1:12" ht="10.5" customHeight="1">
      <c r="A19" s="57" t="s">
        <v>25</v>
      </c>
      <c r="B19" s="58"/>
      <c r="C19" s="58"/>
      <c r="D19" s="58"/>
      <c r="E19" s="58"/>
      <c r="F19" s="19"/>
      <c r="G19" s="19"/>
      <c r="H19" s="19"/>
      <c r="I19" s="19"/>
      <c r="J19" s="19"/>
      <c r="K19" s="20">
        <f t="shared" si="0"/>
        <v>0</v>
      </c>
      <c r="L19" s="21">
        <f t="shared" si="1"/>
        <v>0</v>
      </c>
    </row>
    <row r="20" spans="1:12" ht="10.5" customHeight="1">
      <c r="A20" s="59" t="s">
        <v>123</v>
      </c>
      <c r="B20" s="60"/>
      <c r="C20" s="60"/>
      <c r="D20" s="60"/>
      <c r="E20" s="60"/>
      <c r="F20" s="1"/>
      <c r="G20" s="1"/>
      <c r="H20" s="1"/>
      <c r="I20" s="1"/>
      <c r="J20" s="1"/>
      <c r="K20" s="22">
        <f t="shared" si="0"/>
        <v>0</v>
      </c>
      <c r="L20" s="23">
        <f t="shared" si="1"/>
        <v>0</v>
      </c>
    </row>
    <row r="21" spans="1:12" ht="10.5" customHeight="1">
      <c r="A21" s="61" t="s">
        <v>27</v>
      </c>
      <c r="B21" s="60">
        <v>4</v>
      </c>
      <c r="C21" s="60">
        <v>5</v>
      </c>
      <c r="D21" s="60">
        <v>2</v>
      </c>
      <c r="E21" s="60"/>
      <c r="F21" s="1">
        <v>59</v>
      </c>
      <c r="G21" s="1">
        <v>157</v>
      </c>
      <c r="H21" s="1">
        <v>200</v>
      </c>
      <c r="I21" s="1">
        <v>81</v>
      </c>
      <c r="J21" s="1">
        <v>136</v>
      </c>
      <c r="K21" s="22">
        <f t="shared" si="0"/>
        <v>633</v>
      </c>
      <c r="L21" s="23">
        <f t="shared" si="1"/>
        <v>15.12906309751434</v>
      </c>
    </row>
    <row r="22" spans="1:12" ht="10.5" customHeight="1">
      <c r="A22" s="57" t="s">
        <v>28</v>
      </c>
      <c r="B22" s="58"/>
      <c r="C22" s="58"/>
      <c r="D22" s="58"/>
      <c r="E22" s="58"/>
      <c r="F22" s="19"/>
      <c r="G22" s="19"/>
      <c r="H22" s="19"/>
      <c r="I22" s="19"/>
      <c r="J22" s="19"/>
      <c r="K22" s="20">
        <f t="shared" si="0"/>
        <v>0</v>
      </c>
      <c r="L22" s="21">
        <f t="shared" si="1"/>
        <v>0</v>
      </c>
    </row>
    <row r="23" spans="1:12" ht="10.5" customHeight="1">
      <c r="A23" s="59" t="s">
        <v>121</v>
      </c>
      <c r="B23" s="60">
        <v>1</v>
      </c>
      <c r="C23" s="60">
        <v>3</v>
      </c>
      <c r="D23" s="60">
        <v>2</v>
      </c>
      <c r="E23" s="60"/>
      <c r="F23" s="1">
        <v>3</v>
      </c>
      <c r="G23" s="1">
        <v>1</v>
      </c>
      <c r="H23" s="1">
        <v>10</v>
      </c>
      <c r="I23" s="1">
        <v>5</v>
      </c>
      <c r="J23" s="1"/>
      <c r="K23" s="22">
        <f t="shared" si="0"/>
        <v>19</v>
      </c>
      <c r="L23" s="23">
        <f t="shared" si="1"/>
        <v>0.4541108986615679</v>
      </c>
    </row>
    <row r="24" spans="1:12" ht="10.5" customHeight="1">
      <c r="A24" s="57" t="s">
        <v>32</v>
      </c>
      <c r="B24" s="58"/>
      <c r="C24" s="58"/>
      <c r="D24" s="58"/>
      <c r="E24" s="58"/>
      <c r="F24" s="19"/>
      <c r="G24" s="19"/>
      <c r="H24" s="19"/>
      <c r="I24" s="19"/>
      <c r="J24" s="19"/>
      <c r="K24" s="20">
        <f t="shared" si="0"/>
        <v>0</v>
      </c>
      <c r="L24" s="21">
        <f t="shared" si="1"/>
        <v>0</v>
      </c>
    </row>
    <row r="25" spans="1:12" ht="10.5" customHeight="1">
      <c r="A25" s="59" t="s">
        <v>124</v>
      </c>
      <c r="B25" s="60"/>
      <c r="C25" s="60"/>
      <c r="D25" s="60"/>
      <c r="E25" s="60"/>
      <c r="F25" s="1"/>
      <c r="G25" s="1"/>
      <c r="H25" s="1"/>
      <c r="I25" s="1"/>
      <c r="J25" s="1"/>
      <c r="K25" s="22">
        <f t="shared" si="0"/>
        <v>0</v>
      </c>
      <c r="L25" s="23">
        <f t="shared" si="1"/>
        <v>0</v>
      </c>
    </row>
    <row r="26" spans="1:12" ht="10.5" customHeight="1">
      <c r="A26" s="61" t="s">
        <v>33</v>
      </c>
      <c r="B26" s="60">
        <v>5</v>
      </c>
      <c r="C26" s="60">
        <v>2</v>
      </c>
      <c r="D26" s="60">
        <v>3</v>
      </c>
      <c r="E26" s="60"/>
      <c r="F26" s="1"/>
      <c r="G26" s="1"/>
      <c r="H26" s="1"/>
      <c r="I26" s="1">
        <v>1</v>
      </c>
      <c r="J26" s="1">
        <v>2</v>
      </c>
      <c r="K26" s="22">
        <f t="shared" si="0"/>
        <v>3</v>
      </c>
      <c r="L26" s="23">
        <f t="shared" si="1"/>
        <v>0.07170172084130019</v>
      </c>
    </row>
    <row r="27" spans="1:12" ht="10.5" customHeight="1">
      <c r="A27" s="61" t="s">
        <v>34</v>
      </c>
      <c r="B27" s="60">
        <v>4</v>
      </c>
      <c r="C27" s="60">
        <v>4</v>
      </c>
      <c r="D27" s="60">
        <v>3</v>
      </c>
      <c r="E27" s="60"/>
      <c r="F27" s="1">
        <v>5</v>
      </c>
      <c r="G27" s="1">
        <v>2</v>
      </c>
      <c r="H27" s="1">
        <v>1</v>
      </c>
      <c r="I27" s="1"/>
      <c r="J27" s="1"/>
      <c r="K27" s="22">
        <f t="shared" si="0"/>
        <v>8</v>
      </c>
      <c r="L27" s="23">
        <f t="shared" si="1"/>
        <v>0.19120458891013384</v>
      </c>
    </row>
    <row r="28" spans="1:12" ht="10.5" customHeight="1">
      <c r="A28" s="61" t="s">
        <v>35</v>
      </c>
      <c r="B28" s="60">
        <v>2</v>
      </c>
      <c r="C28" s="60">
        <v>4</v>
      </c>
      <c r="D28" s="60">
        <v>4</v>
      </c>
      <c r="E28" s="60"/>
      <c r="F28" s="1">
        <v>19</v>
      </c>
      <c r="G28" s="1">
        <v>21</v>
      </c>
      <c r="H28" s="1">
        <v>13</v>
      </c>
      <c r="I28" s="1">
        <v>20</v>
      </c>
      <c r="J28" s="1">
        <v>11</v>
      </c>
      <c r="K28" s="22">
        <f t="shared" si="0"/>
        <v>84</v>
      </c>
      <c r="L28" s="23">
        <f t="shared" si="1"/>
        <v>2.0076481835564053</v>
      </c>
    </row>
    <row r="29" spans="1:12" ht="10.5" customHeight="1">
      <c r="A29" s="61" t="s">
        <v>36</v>
      </c>
      <c r="B29" s="60">
        <v>2</v>
      </c>
      <c r="C29" s="60">
        <v>5</v>
      </c>
      <c r="D29" s="60">
        <v>3</v>
      </c>
      <c r="E29" s="60"/>
      <c r="F29" s="1"/>
      <c r="G29" s="1"/>
      <c r="H29" s="1">
        <v>1</v>
      </c>
      <c r="I29" s="1"/>
      <c r="J29" s="1">
        <v>1</v>
      </c>
      <c r="K29" s="22">
        <f t="shared" si="0"/>
        <v>2</v>
      </c>
      <c r="L29" s="23">
        <f t="shared" si="1"/>
        <v>0.04780114722753346</v>
      </c>
    </row>
    <row r="30" spans="1:12" ht="10.5" customHeight="1">
      <c r="A30" s="61" t="s">
        <v>140</v>
      </c>
      <c r="B30" s="60"/>
      <c r="C30" s="60">
        <v>4</v>
      </c>
      <c r="D30" s="60"/>
      <c r="E30" s="60"/>
      <c r="F30" s="1">
        <v>1</v>
      </c>
      <c r="G30" s="1"/>
      <c r="H30" s="1"/>
      <c r="I30" s="1"/>
      <c r="J30" s="1"/>
      <c r="K30" s="22">
        <f t="shared" si="0"/>
        <v>1</v>
      </c>
      <c r="L30" s="23">
        <f t="shared" si="1"/>
        <v>0.02390057361376673</v>
      </c>
    </row>
    <row r="31" spans="1:12" ht="10.5" customHeight="1">
      <c r="A31" s="61" t="s">
        <v>38</v>
      </c>
      <c r="B31" s="60">
        <v>4</v>
      </c>
      <c r="C31" s="60">
        <v>4</v>
      </c>
      <c r="D31" s="60">
        <v>3</v>
      </c>
      <c r="E31" s="60"/>
      <c r="F31" s="1"/>
      <c r="G31" s="1"/>
      <c r="H31" s="1">
        <v>1</v>
      </c>
      <c r="I31" s="1"/>
      <c r="J31" s="1"/>
      <c r="K31" s="22">
        <f t="shared" si="0"/>
        <v>1</v>
      </c>
      <c r="L31" s="23">
        <f t="shared" si="1"/>
        <v>0.02390057361376673</v>
      </c>
    </row>
    <row r="32" spans="1:12" ht="10.5" customHeight="1">
      <c r="A32" s="61" t="s">
        <v>39</v>
      </c>
      <c r="B32" s="60">
        <v>2</v>
      </c>
      <c r="C32" s="60">
        <v>4</v>
      </c>
      <c r="D32" s="60">
        <v>3</v>
      </c>
      <c r="E32" s="60"/>
      <c r="F32" s="1"/>
      <c r="G32" s="1"/>
      <c r="H32" s="1"/>
      <c r="I32" s="1">
        <v>1</v>
      </c>
      <c r="J32" s="1">
        <v>3</v>
      </c>
      <c r="K32" s="22">
        <f t="shared" si="0"/>
        <v>4</v>
      </c>
      <c r="L32" s="23">
        <f t="shared" si="1"/>
        <v>0.09560229445506692</v>
      </c>
    </row>
    <row r="33" spans="1:12" ht="10.5" customHeight="1">
      <c r="A33" s="61" t="s">
        <v>40</v>
      </c>
      <c r="B33" s="60">
        <v>2</v>
      </c>
      <c r="C33" s="60">
        <v>4</v>
      </c>
      <c r="D33" s="60">
        <v>2</v>
      </c>
      <c r="E33" s="60"/>
      <c r="F33" s="1">
        <v>125</v>
      </c>
      <c r="G33" s="1">
        <v>138</v>
      </c>
      <c r="H33" s="1">
        <v>244</v>
      </c>
      <c r="I33" s="1">
        <v>91</v>
      </c>
      <c r="J33" s="1">
        <v>130</v>
      </c>
      <c r="K33" s="22">
        <f t="shared" si="0"/>
        <v>728</v>
      </c>
      <c r="L33" s="23">
        <f t="shared" si="1"/>
        <v>17.39961759082218</v>
      </c>
    </row>
    <row r="34" spans="1:12" ht="10.5" customHeight="1">
      <c r="A34" s="57" t="s">
        <v>41</v>
      </c>
      <c r="B34" s="58"/>
      <c r="C34" s="58"/>
      <c r="D34" s="58"/>
      <c r="E34" s="58"/>
      <c r="F34" s="19"/>
      <c r="G34" s="19"/>
      <c r="H34" s="19"/>
      <c r="I34" s="19"/>
      <c r="J34" s="19"/>
      <c r="K34" s="20">
        <f t="shared" si="0"/>
        <v>0</v>
      </c>
      <c r="L34" s="21">
        <f t="shared" si="1"/>
        <v>0</v>
      </c>
    </row>
    <row r="35" spans="1:12" ht="10.5" customHeight="1">
      <c r="A35" s="59" t="s">
        <v>42</v>
      </c>
      <c r="B35" s="60"/>
      <c r="C35" s="60"/>
      <c r="D35" s="60"/>
      <c r="E35" s="60"/>
      <c r="F35" s="1"/>
      <c r="G35" s="1"/>
      <c r="H35" s="1"/>
      <c r="I35" s="1"/>
      <c r="J35" s="1"/>
      <c r="K35" s="22">
        <f t="shared" si="0"/>
        <v>0</v>
      </c>
      <c r="L35" s="23">
        <f t="shared" si="1"/>
        <v>0</v>
      </c>
    </row>
    <row r="36" spans="1:12" ht="10.5" customHeight="1">
      <c r="A36" s="61" t="s">
        <v>43</v>
      </c>
      <c r="B36" s="60">
        <v>1</v>
      </c>
      <c r="C36" s="60">
        <v>5</v>
      </c>
      <c r="D36" s="60">
        <v>4</v>
      </c>
      <c r="E36" s="60"/>
      <c r="F36" s="1">
        <v>1</v>
      </c>
      <c r="G36" s="1">
        <v>31</v>
      </c>
      <c r="H36" s="1">
        <v>50</v>
      </c>
      <c r="I36" s="1">
        <v>36</v>
      </c>
      <c r="J36" s="1">
        <v>40</v>
      </c>
      <c r="K36" s="22">
        <f t="shared" si="0"/>
        <v>158</v>
      </c>
      <c r="L36" s="23">
        <f t="shared" si="1"/>
        <v>3.776290630975143</v>
      </c>
    </row>
    <row r="37" spans="1:12" ht="10.5" customHeight="1">
      <c r="A37" s="61" t="s">
        <v>44</v>
      </c>
      <c r="B37" s="60">
        <v>1</v>
      </c>
      <c r="C37" s="60">
        <v>5</v>
      </c>
      <c r="D37" s="60">
        <v>4</v>
      </c>
      <c r="E37" s="60"/>
      <c r="F37" s="1"/>
      <c r="G37" s="1">
        <v>50</v>
      </c>
      <c r="H37" s="1">
        <v>62</v>
      </c>
      <c r="I37" s="1">
        <v>92</v>
      </c>
      <c r="J37" s="1">
        <v>68</v>
      </c>
      <c r="K37" s="22">
        <f t="shared" si="0"/>
        <v>272</v>
      </c>
      <c r="L37" s="23">
        <f t="shared" si="1"/>
        <v>6.5009560229445515</v>
      </c>
    </row>
    <row r="38" spans="1:12" ht="10.5" customHeight="1">
      <c r="A38" s="61" t="s">
        <v>46</v>
      </c>
      <c r="B38" s="60">
        <v>1</v>
      </c>
      <c r="C38" s="60">
        <v>5</v>
      </c>
      <c r="D38" s="60">
        <v>4</v>
      </c>
      <c r="E38" s="60"/>
      <c r="F38" s="1"/>
      <c r="G38" s="1"/>
      <c r="H38" s="1"/>
      <c r="I38" s="1">
        <v>2</v>
      </c>
      <c r="J38" s="1"/>
      <c r="K38" s="22">
        <f t="shared" si="0"/>
        <v>2</v>
      </c>
      <c r="L38" s="23">
        <f t="shared" si="1"/>
        <v>0.04780114722753346</v>
      </c>
    </row>
    <row r="39" spans="1:12" ht="10.5" customHeight="1">
      <c r="A39" s="61" t="s">
        <v>47</v>
      </c>
      <c r="B39" s="60">
        <v>1</v>
      </c>
      <c r="C39" s="60">
        <v>5</v>
      </c>
      <c r="D39" s="60">
        <v>4</v>
      </c>
      <c r="E39" s="60"/>
      <c r="F39" s="1">
        <v>3</v>
      </c>
      <c r="G39" s="1">
        <v>14</v>
      </c>
      <c r="H39" s="1">
        <v>5</v>
      </c>
      <c r="I39" s="1">
        <v>3</v>
      </c>
      <c r="J39" s="1">
        <v>5</v>
      </c>
      <c r="K39" s="22">
        <f t="shared" si="0"/>
        <v>30</v>
      </c>
      <c r="L39" s="23">
        <f t="shared" si="1"/>
        <v>0.7170172084130019</v>
      </c>
    </row>
    <row r="40" spans="1:12" ht="10.5" customHeight="1">
      <c r="A40" s="61" t="s">
        <v>48</v>
      </c>
      <c r="B40" s="60">
        <v>1</v>
      </c>
      <c r="C40" s="60">
        <v>5</v>
      </c>
      <c r="D40" s="60">
        <v>3</v>
      </c>
      <c r="E40" s="60"/>
      <c r="F40" s="1"/>
      <c r="G40" s="1">
        <v>10</v>
      </c>
      <c r="H40" s="1"/>
      <c r="I40" s="1">
        <v>1</v>
      </c>
      <c r="J40" s="1"/>
      <c r="K40" s="22">
        <f t="shared" si="0"/>
        <v>11</v>
      </c>
      <c r="L40" s="23">
        <f t="shared" si="1"/>
        <v>0.26290630975143403</v>
      </c>
    </row>
    <row r="41" spans="1:12" ht="10.5" customHeight="1">
      <c r="A41" s="61" t="s">
        <v>49</v>
      </c>
      <c r="B41" s="60">
        <v>1</v>
      </c>
      <c r="C41" s="60">
        <v>5</v>
      </c>
      <c r="D41" s="60">
        <v>4</v>
      </c>
      <c r="E41" s="60"/>
      <c r="F41" s="1"/>
      <c r="G41" s="1"/>
      <c r="H41" s="1">
        <v>1</v>
      </c>
      <c r="I41" s="1">
        <v>3</v>
      </c>
      <c r="J41" s="1"/>
      <c r="K41" s="22">
        <f t="shared" si="0"/>
        <v>4</v>
      </c>
      <c r="L41" s="23">
        <f t="shared" si="1"/>
        <v>0.09560229445506692</v>
      </c>
    </row>
    <row r="42" spans="1:12" ht="10.5" customHeight="1">
      <c r="A42" s="61" t="s">
        <v>52</v>
      </c>
      <c r="B42" s="60">
        <v>1</v>
      </c>
      <c r="C42" s="60">
        <v>3</v>
      </c>
      <c r="D42" s="60">
        <v>4</v>
      </c>
      <c r="E42" s="60"/>
      <c r="F42" s="1">
        <v>3</v>
      </c>
      <c r="G42" s="1">
        <v>6</v>
      </c>
      <c r="H42" s="1">
        <v>8</v>
      </c>
      <c r="I42" s="1"/>
      <c r="J42" s="1">
        <v>4</v>
      </c>
      <c r="K42" s="22">
        <f t="shared" si="0"/>
        <v>21</v>
      </c>
      <c r="L42" s="23">
        <f t="shared" si="1"/>
        <v>0.5019120458891013</v>
      </c>
    </row>
    <row r="43" spans="1:12" ht="10.5" customHeight="1">
      <c r="A43" s="61" t="s">
        <v>53</v>
      </c>
      <c r="B43" s="60">
        <v>1</v>
      </c>
      <c r="C43" s="60">
        <v>3</v>
      </c>
      <c r="D43" s="60">
        <v>3</v>
      </c>
      <c r="E43" s="60"/>
      <c r="F43" s="1"/>
      <c r="G43" s="1">
        <v>1</v>
      </c>
      <c r="H43" s="1"/>
      <c r="I43" s="1"/>
      <c r="J43" s="1"/>
      <c r="K43" s="22">
        <f t="shared" si="0"/>
        <v>1</v>
      </c>
      <c r="L43" s="23">
        <f t="shared" si="1"/>
        <v>0.02390057361376673</v>
      </c>
    </row>
    <row r="44" spans="1:12" ht="10.5" customHeight="1">
      <c r="A44" s="61" t="s">
        <v>110</v>
      </c>
      <c r="B44" s="60">
        <v>1</v>
      </c>
      <c r="C44" s="60">
        <v>3</v>
      </c>
      <c r="D44" s="60">
        <v>3</v>
      </c>
      <c r="E44" s="60"/>
      <c r="F44" s="1">
        <v>3</v>
      </c>
      <c r="G44" s="1">
        <v>11</v>
      </c>
      <c r="H44" s="1">
        <v>10</v>
      </c>
      <c r="I44" s="1">
        <v>25</v>
      </c>
      <c r="J44" s="1">
        <v>14</v>
      </c>
      <c r="K44" s="22">
        <f t="shared" si="0"/>
        <v>63</v>
      </c>
      <c r="L44" s="23">
        <f t="shared" si="1"/>
        <v>1.505736137667304</v>
      </c>
    </row>
    <row r="45" spans="1:12" ht="10.5" customHeight="1">
      <c r="A45" s="57" t="s">
        <v>58</v>
      </c>
      <c r="B45" s="58"/>
      <c r="C45" s="58"/>
      <c r="D45" s="58"/>
      <c r="E45" s="58"/>
      <c r="F45" s="19"/>
      <c r="G45" s="19"/>
      <c r="H45" s="19"/>
      <c r="I45" s="19"/>
      <c r="J45" s="19"/>
      <c r="K45" s="20">
        <f t="shared" si="0"/>
        <v>0</v>
      </c>
      <c r="L45" s="21">
        <f t="shared" si="1"/>
        <v>0</v>
      </c>
    </row>
    <row r="46" spans="1:12" ht="10.5" customHeight="1">
      <c r="A46" s="59" t="s">
        <v>127</v>
      </c>
      <c r="B46" s="60"/>
      <c r="C46" s="60"/>
      <c r="D46" s="60"/>
      <c r="E46" s="60"/>
      <c r="F46" s="1"/>
      <c r="G46" s="1"/>
      <c r="H46" s="1"/>
      <c r="I46" s="1"/>
      <c r="J46" s="1"/>
      <c r="K46" s="22">
        <f t="shared" si="0"/>
        <v>0</v>
      </c>
      <c r="L46" s="23">
        <f t="shared" si="1"/>
        <v>0</v>
      </c>
    </row>
    <row r="47" spans="1:12" ht="10.5" customHeight="1">
      <c r="A47" s="60" t="s">
        <v>61</v>
      </c>
      <c r="B47" s="60">
        <v>3</v>
      </c>
      <c r="C47" s="60">
        <v>5</v>
      </c>
      <c r="D47" s="60">
        <v>3</v>
      </c>
      <c r="E47" s="60"/>
      <c r="F47" s="1">
        <v>6</v>
      </c>
      <c r="G47" s="1">
        <v>7</v>
      </c>
      <c r="H47" s="1">
        <v>5</v>
      </c>
      <c r="I47" s="1">
        <v>24</v>
      </c>
      <c r="J47" s="1">
        <v>11</v>
      </c>
      <c r="K47" s="22">
        <f t="shared" si="0"/>
        <v>53</v>
      </c>
      <c r="L47" s="23">
        <f t="shared" si="1"/>
        <v>1.2667304015296368</v>
      </c>
    </row>
    <row r="48" spans="1:12" ht="10.5" customHeight="1">
      <c r="A48" s="61" t="s">
        <v>62</v>
      </c>
      <c r="B48" s="60">
        <v>2</v>
      </c>
      <c r="C48" s="60">
        <v>4</v>
      </c>
      <c r="D48" s="60">
        <v>4</v>
      </c>
      <c r="E48" s="60"/>
      <c r="F48" s="1">
        <v>19</v>
      </c>
      <c r="G48" s="1">
        <v>29</v>
      </c>
      <c r="H48" s="1">
        <v>44</v>
      </c>
      <c r="I48" s="1">
        <v>32</v>
      </c>
      <c r="J48" s="1">
        <v>73</v>
      </c>
      <c r="K48" s="22">
        <f t="shared" si="0"/>
        <v>197</v>
      </c>
      <c r="L48" s="23">
        <f t="shared" si="1"/>
        <v>4.708413001912046</v>
      </c>
    </row>
    <row r="49" spans="1:12" ht="10.5" customHeight="1">
      <c r="A49" s="61" t="s">
        <v>63</v>
      </c>
      <c r="B49" s="60">
        <v>2</v>
      </c>
      <c r="C49" s="60">
        <v>4</v>
      </c>
      <c r="D49" s="60">
        <v>4</v>
      </c>
      <c r="E49" s="60"/>
      <c r="F49" s="1">
        <v>187</v>
      </c>
      <c r="G49" s="1">
        <v>147</v>
      </c>
      <c r="H49" s="1">
        <v>142</v>
      </c>
      <c r="I49" s="1">
        <v>129</v>
      </c>
      <c r="J49" s="1">
        <v>120</v>
      </c>
      <c r="K49" s="22">
        <f t="shared" si="0"/>
        <v>725</v>
      </c>
      <c r="L49" s="23">
        <f t="shared" si="1"/>
        <v>17.327915869980878</v>
      </c>
    </row>
    <row r="50" spans="1:12" ht="10.5" customHeight="1">
      <c r="A50" s="61" t="s">
        <v>113</v>
      </c>
      <c r="B50" s="60">
        <v>3</v>
      </c>
      <c r="C50" s="60">
        <v>4</v>
      </c>
      <c r="D50" s="60">
        <v>3</v>
      </c>
      <c r="E50" s="60"/>
      <c r="F50" s="1">
        <v>1</v>
      </c>
      <c r="G50" s="1"/>
      <c r="H50" s="1"/>
      <c r="I50" s="1"/>
      <c r="J50" s="1"/>
      <c r="K50" s="22">
        <f t="shared" si="0"/>
        <v>1</v>
      </c>
      <c r="L50" s="23">
        <f t="shared" si="1"/>
        <v>0.02390057361376673</v>
      </c>
    </row>
    <row r="51" spans="1:12" ht="10.5" customHeight="1">
      <c r="A51" s="57" t="s">
        <v>66</v>
      </c>
      <c r="B51" s="58"/>
      <c r="C51" s="58"/>
      <c r="D51" s="58"/>
      <c r="E51" s="58"/>
      <c r="F51" s="19"/>
      <c r="G51" s="19"/>
      <c r="H51" s="19"/>
      <c r="I51" s="19"/>
      <c r="J51" s="19"/>
      <c r="K51" s="20">
        <f t="shared" si="0"/>
        <v>0</v>
      </c>
      <c r="L51" s="21">
        <f t="shared" si="1"/>
        <v>0</v>
      </c>
    </row>
    <row r="52" spans="1:12" ht="10.5" customHeight="1">
      <c r="A52" s="59" t="s">
        <v>101</v>
      </c>
      <c r="B52" s="60"/>
      <c r="C52" s="60"/>
      <c r="D52" s="60"/>
      <c r="E52" s="60"/>
      <c r="F52" s="1"/>
      <c r="G52" s="1"/>
      <c r="H52" s="1"/>
      <c r="I52" s="1"/>
      <c r="J52" s="1"/>
      <c r="K52" s="22">
        <f t="shared" si="0"/>
        <v>0</v>
      </c>
      <c r="L52" s="23">
        <f t="shared" si="1"/>
        <v>0</v>
      </c>
    </row>
    <row r="53" spans="1:12" ht="10.5" customHeight="1">
      <c r="A53" s="61" t="s">
        <v>158</v>
      </c>
      <c r="B53" s="60">
        <v>3</v>
      </c>
      <c r="C53" s="60"/>
      <c r="D53" s="60">
        <v>3</v>
      </c>
      <c r="E53" s="60">
        <v>4</v>
      </c>
      <c r="F53" s="1"/>
      <c r="G53" s="1"/>
      <c r="H53" s="1">
        <v>1</v>
      </c>
      <c r="I53" s="1"/>
      <c r="J53" s="1"/>
      <c r="K53" s="22">
        <f t="shared" si="0"/>
        <v>1</v>
      </c>
      <c r="L53" s="23">
        <f t="shared" si="1"/>
        <v>0.02390057361376673</v>
      </c>
    </row>
    <row r="54" spans="1:12" ht="10.5" customHeight="1">
      <c r="A54" s="60" t="s">
        <v>159</v>
      </c>
      <c r="B54" s="60"/>
      <c r="C54" s="60"/>
      <c r="D54" s="60"/>
      <c r="E54" s="60">
        <v>5</v>
      </c>
      <c r="F54" s="1"/>
      <c r="G54" s="1">
        <v>1</v>
      </c>
      <c r="H54" s="1"/>
      <c r="I54" s="1"/>
      <c r="J54" s="1"/>
      <c r="K54" s="22">
        <f t="shared" si="0"/>
        <v>1</v>
      </c>
      <c r="L54" s="23">
        <f t="shared" si="1"/>
        <v>0.02390057361376673</v>
      </c>
    </row>
    <row r="55" spans="1:12" ht="10.5" customHeight="1">
      <c r="A55" s="57" t="s">
        <v>67</v>
      </c>
      <c r="B55" s="58"/>
      <c r="C55" s="58"/>
      <c r="D55" s="58"/>
      <c r="E55" s="58"/>
      <c r="F55" s="19"/>
      <c r="G55" s="19"/>
      <c r="H55" s="19"/>
      <c r="I55" s="19"/>
      <c r="J55" s="19"/>
      <c r="K55" s="20">
        <f t="shared" si="0"/>
        <v>0</v>
      </c>
      <c r="L55" s="21">
        <f t="shared" si="1"/>
        <v>0</v>
      </c>
    </row>
    <row r="56" spans="1:12" ht="10.5" customHeight="1">
      <c r="A56" s="59" t="s">
        <v>68</v>
      </c>
      <c r="B56" s="60"/>
      <c r="C56" s="60"/>
      <c r="D56" s="60"/>
      <c r="E56" s="60"/>
      <c r="F56" s="1"/>
      <c r="G56" s="1"/>
      <c r="H56" s="1"/>
      <c r="I56" s="1"/>
      <c r="J56" s="1"/>
      <c r="K56" s="22">
        <f t="shared" si="0"/>
        <v>0</v>
      </c>
      <c r="L56" s="23">
        <f t="shared" si="1"/>
        <v>0</v>
      </c>
    </row>
    <row r="57" spans="1:12" ht="10.5" customHeight="1">
      <c r="A57" s="61" t="s">
        <v>70</v>
      </c>
      <c r="B57" s="60">
        <v>1</v>
      </c>
      <c r="C57" s="60">
        <v>3</v>
      </c>
      <c r="D57" s="60">
        <v>4</v>
      </c>
      <c r="E57" s="60"/>
      <c r="F57" s="1">
        <v>3</v>
      </c>
      <c r="G57" s="1">
        <v>8</v>
      </c>
      <c r="H57" s="1">
        <v>2</v>
      </c>
      <c r="I57" s="1">
        <v>9</v>
      </c>
      <c r="J57" s="1">
        <v>5</v>
      </c>
      <c r="K57" s="22">
        <f t="shared" si="0"/>
        <v>27</v>
      </c>
      <c r="L57" s="23">
        <f t="shared" si="1"/>
        <v>0.6453154875717018</v>
      </c>
    </row>
    <row r="58" spans="1:12" ht="10.5" customHeight="1">
      <c r="A58" s="61" t="s">
        <v>114</v>
      </c>
      <c r="B58" s="60">
        <v>1</v>
      </c>
      <c r="C58" s="60">
        <v>3</v>
      </c>
      <c r="D58" s="60">
        <v>3</v>
      </c>
      <c r="E58" s="60"/>
      <c r="F58" s="1">
        <v>2</v>
      </c>
      <c r="G58" s="1">
        <v>1</v>
      </c>
      <c r="H58" s="1">
        <v>2</v>
      </c>
      <c r="I58" s="1">
        <v>2</v>
      </c>
      <c r="J58" s="1">
        <v>1</v>
      </c>
      <c r="K58" s="22">
        <f t="shared" si="0"/>
        <v>8</v>
      </c>
      <c r="L58" s="23">
        <f t="shared" si="1"/>
        <v>0.19120458891013384</v>
      </c>
    </row>
    <row r="59" spans="1:12" ht="10.5" customHeight="1">
      <c r="A59" s="61" t="s">
        <v>74</v>
      </c>
      <c r="B59" s="60">
        <v>1</v>
      </c>
      <c r="C59" s="60">
        <v>1</v>
      </c>
      <c r="D59" s="60">
        <v>3</v>
      </c>
      <c r="E59" s="60"/>
      <c r="F59" s="1"/>
      <c r="G59" s="1">
        <v>2</v>
      </c>
      <c r="H59" s="1"/>
      <c r="I59" s="1"/>
      <c r="J59" s="1"/>
      <c r="K59" s="22">
        <f t="shared" si="0"/>
        <v>2</v>
      </c>
      <c r="L59" s="23">
        <f t="shared" si="1"/>
        <v>0.04780114722753346</v>
      </c>
    </row>
    <row r="60" spans="1:12" ht="10.5" customHeight="1">
      <c r="A60" s="61" t="s">
        <v>77</v>
      </c>
      <c r="B60" s="60">
        <v>1</v>
      </c>
      <c r="C60" s="60">
        <v>1</v>
      </c>
      <c r="D60" s="60">
        <v>3</v>
      </c>
      <c r="E60" s="60"/>
      <c r="F60" s="1">
        <v>1</v>
      </c>
      <c r="G60" s="1"/>
      <c r="H60" s="1"/>
      <c r="I60" s="1"/>
      <c r="J60" s="1"/>
      <c r="K60" s="22">
        <f t="shared" si="0"/>
        <v>1</v>
      </c>
      <c r="L60" s="23">
        <f t="shared" si="1"/>
        <v>0.02390057361376673</v>
      </c>
    </row>
    <row r="61" spans="1:12" ht="10.5" customHeight="1">
      <c r="A61" s="61" t="s">
        <v>79</v>
      </c>
      <c r="B61" s="60">
        <v>1</v>
      </c>
      <c r="C61" s="60">
        <v>1</v>
      </c>
      <c r="D61" s="60">
        <v>2</v>
      </c>
      <c r="E61" s="60"/>
      <c r="F61" s="1"/>
      <c r="G61" s="1">
        <v>25</v>
      </c>
      <c r="H61" s="1">
        <v>21</v>
      </c>
      <c r="I61" s="1">
        <v>24</v>
      </c>
      <c r="J61" s="1">
        <v>56</v>
      </c>
      <c r="K61" s="22">
        <f t="shared" si="0"/>
        <v>126</v>
      </c>
      <c r="L61" s="23">
        <f t="shared" si="1"/>
        <v>3.011472275334608</v>
      </c>
    </row>
    <row r="62" spans="1:12" ht="10.5" customHeight="1">
      <c r="A62" s="61" t="s">
        <v>88</v>
      </c>
      <c r="B62" s="60">
        <v>2</v>
      </c>
      <c r="C62" s="60">
        <v>5</v>
      </c>
      <c r="D62" s="60">
        <v>3</v>
      </c>
      <c r="E62" s="60"/>
      <c r="F62" s="1">
        <v>16</v>
      </c>
      <c r="G62" s="1">
        <v>3</v>
      </c>
      <c r="H62" s="1">
        <v>4</v>
      </c>
      <c r="I62" s="1">
        <v>2</v>
      </c>
      <c r="J62" s="1">
        <v>2</v>
      </c>
      <c r="K62" s="22">
        <f t="shared" si="0"/>
        <v>27</v>
      </c>
      <c r="L62" s="23">
        <f t="shared" si="1"/>
        <v>0.6453154875717018</v>
      </c>
    </row>
    <row r="63" spans="1:12" ht="10.5" customHeight="1">
      <c r="A63" s="61" t="s">
        <v>89</v>
      </c>
      <c r="B63" s="60">
        <v>1</v>
      </c>
      <c r="C63" s="60">
        <v>5</v>
      </c>
      <c r="D63" s="60">
        <v>3</v>
      </c>
      <c r="E63" s="60"/>
      <c r="F63" s="1"/>
      <c r="G63" s="1">
        <v>1</v>
      </c>
      <c r="H63" s="1">
        <v>4</v>
      </c>
      <c r="I63" s="1"/>
      <c r="J63" s="1">
        <v>1</v>
      </c>
      <c r="K63" s="22">
        <f t="shared" si="0"/>
        <v>6</v>
      </c>
      <c r="L63" s="23">
        <f t="shared" si="1"/>
        <v>0.14340344168260039</v>
      </c>
    </row>
    <row r="64" spans="1:12" ht="10.5" customHeight="1">
      <c r="A64" s="57" t="s">
        <v>92</v>
      </c>
      <c r="B64" s="58"/>
      <c r="C64" s="58"/>
      <c r="D64" s="58"/>
      <c r="E64" s="58"/>
      <c r="F64" s="19"/>
      <c r="G64" s="19"/>
      <c r="H64" s="19"/>
      <c r="I64" s="19"/>
      <c r="J64" s="19"/>
      <c r="K64" s="20">
        <f t="shared" si="0"/>
        <v>0</v>
      </c>
      <c r="L64" s="21">
        <f t="shared" si="1"/>
        <v>0</v>
      </c>
    </row>
    <row r="65" spans="1:12" ht="10.5" customHeight="1">
      <c r="A65" s="59" t="s">
        <v>93</v>
      </c>
      <c r="B65" s="60"/>
      <c r="C65" s="60"/>
      <c r="D65" s="60"/>
      <c r="E65" s="60"/>
      <c r="F65" s="1"/>
      <c r="G65" s="1"/>
      <c r="H65" s="1"/>
      <c r="I65" s="1"/>
      <c r="J65" s="1"/>
      <c r="K65" s="22">
        <f t="shared" si="0"/>
        <v>0</v>
      </c>
      <c r="L65" s="23">
        <f t="shared" si="1"/>
        <v>0</v>
      </c>
    </row>
    <row r="66" spans="1:12" ht="10.5" customHeight="1">
      <c r="A66" s="60" t="s">
        <v>119</v>
      </c>
      <c r="B66" s="60"/>
      <c r="C66" s="60"/>
      <c r="D66" s="60"/>
      <c r="E66" s="60"/>
      <c r="F66" s="1"/>
      <c r="G66" s="1">
        <v>1</v>
      </c>
      <c r="H66" s="1"/>
      <c r="I66" s="1"/>
      <c r="J66" s="1">
        <v>1</v>
      </c>
      <c r="K66" s="22">
        <f t="shared" si="0"/>
        <v>2</v>
      </c>
      <c r="L66" s="23">
        <f t="shared" si="1"/>
        <v>0.04780114722753346</v>
      </c>
    </row>
    <row r="67" spans="1:12" ht="10.5" customHeight="1">
      <c r="A67" s="60" t="s">
        <v>133</v>
      </c>
      <c r="B67" s="60"/>
      <c r="C67" s="60">
        <v>3</v>
      </c>
      <c r="D67" s="60"/>
      <c r="E67" s="60"/>
      <c r="F67" s="1"/>
      <c r="G67" s="1"/>
      <c r="H67" s="1"/>
      <c r="I67" s="1"/>
      <c r="J67" s="1"/>
      <c r="K67" s="22" t="s">
        <v>137</v>
      </c>
      <c r="L67" s="23"/>
    </row>
    <row r="68" spans="1:12" ht="10.5" customHeight="1">
      <c r="A68" s="61" t="s">
        <v>120</v>
      </c>
      <c r="B68" s="60">
        <v>1</v>
      </c>
      <c r="C68" s="60">
        <v>3</v>
      </c>
      <c r="D68" s="60">
        <v>2</v>
      </c>
      <c r="E68" s="60"/>
      <c r="F68" s="1">
        <v>8</v>
      </c>
      <c r="G68" s="1"/>
      <c r="H68" s="1">
        <v>12</v>
      </c>
      <c r="I68" s="1">
        <v>14</v>
      </c>
      <c r="J68" s="1">
        <v>7</v>
      </c>
      <c r="K68" s="22">
        <f t="shared" si="0"/>
        <v>41</v>
      </c>
      <c r="L68" s="23">
        <f t="shared" si="1"/>
        <v>0.9799235181644359</v>
      </c>
    </row>
    <row r="69" spans="1:12" ht="10.5" customHeight="1">
      <c r="A69" s="61" t="s">
        <v>94</v>
      </c>
      <c r="B69" s="60">
        <v>1</v>
      </c>
      <c r="C69" s="60">
        <v>1</v>
      </c>
      <c r="D69" s="60">
        <v>2</v>
      </c>
      <c r="E69" s="60"/>
      <c r="F69" s="1">
        <v>10</v>
      </c>
      <c r="G69" s="1">
        <v>35</v>
      </c>
      <c r="H69" s="1">
        <v>27</v>
      </c>
      <c r="I69" s="1">
        <v>31</v>
      </c>
      <c r="J69" s="1">
        <v>45</v>
      </c>
      <c r="K69" s="22">
        <f>SUM(F69:J69)</f>
        <v>148</v>
      </c>
      <c r="L69" s="23">
        <f>+(K69/K$75)*100</f>
        <v>3.5372848948374758</v>
      </c>
    </row>
    <row r="70" spans="1:12" ht="10.5" customHeight="1">
      <c r="A70" s="61" t="s">
        <v>95</v>
      </c>
      <c r="B70" s="60">
        <v>1</v>
      </c>
      <c r="C70" s="60">
        <v>2</v>
      </c>
      <c r="D70" s="60">
        <v>1</v>
      </c>
      <c r="E70" s="60"/>
      <c r="F70" s="1">
        <v>25</v>
      </c>
      <c r="G70" s="1">
        <v>60</v>
      </c>
      <c r="H70" s="1">
        <v>35</v>
      </c>
      <c r="I70" s="1">
        <v>200</v>
      </c>
      <c r="J70" s="1">
        <v>125</v>
      </c>
      <c r="K70" s="22">
        <f>SUM(F70:J70)</f>
        <v>445</v>
      </c>
      <c r="L70" s="23">
        <f>+(K70/K$75)*100</f>
        <v>10.635755258126196</v>
      </c>
    </row>
    <row r="71" spans="1:12" ht="10.5" customHeight="1">
      <c r="A71" s="61" t="s">
        <v>96</v>
      </c>
      <c r="B71" s="60">
        <v>1</v>
      </c>
      <c r="C71" s="60">
        <v>3</v>
      </c>
      <c r="D71" s="60">
        <v>1</v>
      </c>
      <c r="E71" s="60"/>
      <c r="F71" s="1">
        <v>2</v>
      </c>
      <c r="G71" s="1"/>
      <c r="H71" s="1"/>
      <c r="I71" s="1"/>
      <c r="J71" s="1"/>
      <c r="K71" s="22">
        <f>SUM(F71:J71)</f>
        <v>2</v>
      </c>
      <c r="L71" s="23">
        <f>+(K71/K$75)*100</f>
        <v>0.04780114722753346</v>
      </c>
    </row>
    <row r="72" spans="1:12" ht="10.5" customHeight="1">
      <c r="A72" s="61" t="s">
        <v>97</v>
      </c>
      <c r="B72" s="60">
        <v>2</v>
      </c>
      <c r="C72" s="60">
        <v>3</v>
      </c>
      <c r="D72" s="60">
        <v>3</v>
      </c>
      <c r="E72" s="60"/>
      <c r="F72" s="1">
        <v>1</v>
      </c>
      <c r="G72" s="1">
        <v>3</v>
      </c>
      <c r="H72" s="1">
        <v>3</v>
      </c>
      <c r="I72" s="1">
        <v>4</v>
      </c>
      <c r="J72" s="1"/>
      <c r="K72" s="22">
        <f>SUM(F72:J72)</f>
        <v>11</v>
      </c>
      <c r="L72" s="23">
        <f>+(K72/K$75)*100</f>
        <v>0.26290630975143403</v>
      </c>
    </row>
    <row r="73" spans="1:12" ht="10.5" customHeight="1">
      <c r="A73" s="62" t="s">
        <v>102</v>
      </c>
      <c r="B73" s="63"/>
      <c r="C73" s="63"/>
      <c r="D73" s="63"/>
      <c r="E73" s="63"/>
      <c r="F73" s="2"/>
      <c r="G73" s="2"/>
      <c r="H73" s="2"/>
      <c r="I73" s="2"/>
      <c r="J73" s="2"/>
      <c r="K73" s="15">
        <v>43</v>
      </c>
      <c r="L73" s="11"/>
    </row>
    <row r="74" spans="1:12" ht="10.5" customHeight="1">
      <c r="A74" s="64" t="s">
        <v>103</v>
      </c>
      <c r="B74" s="60"/>
      <c r="C74" s="60"/>
      <c r="D74" s="60"/>
      <c r="E74" s="60"/>
      <c r="F74" s="1"/>
      <c r="G74" s="1"/>
      <c r="H74" s="1"/>
      <c r="I74" s="1"/>
      <c r="J74" s="1"/>
      <c r="K74" s="13">
        <v>44</v>
      </c>
      <c r="L74" s="7"/>
    </row>
    <row r="75" spans="1:12" ht="10.5" customHeight="1">
      <c r="A75" s="64" t="s">
        <v>98</v>
      </c>
      <c r="B75" s="60"/>
      <c r="C75" s="60"/>
      <c r="D75" s="60"/>
      <c r="E75" s="60"/>
      <c r="F75" s="1">
        <f>SUM(F5:F72)</f>
        <v>586</v>
      </c>
      <c r="G75" s="1">
        <f aca="true" t="shared" si="2" ref="G75:L75">SUM(G5:G72)</f>
        <v>842</v>
      </c>
      <c r="H75" s="1">
        <f t="shared" si="2"/>
        <v>994</v>
      </c>
      <c r="I75" s="1">
        <f t="shared" si="2"/>
        <v>869</v>
      </c>
      <c r="J75" s="1">
        <f t="shared" si="2"/>
        <v>893</v>
      </c>
      <c r="K75" s="13">
        <f t="shared" si="2"/>
        <v>4184</v>
      </c>
      <c r="L75" s="8">
        <f t="shared" si="2"/>
        <v>100.00000000000003</v>
      </c>
    </row>
    <row r="76" spans="1:12" ht="10.5" customHeight="1">
      <c r="A76" s="65" t="s">
        <v>104</v>
      </c>
      <c r="B76" s="66"/>
      <c r="C76" s="66"/>
      <c r="D76" s="66"/>
      <c r="E76" s="66"/>
      <c r="F76" s="3"/>
      <c r="G76" s="3"/>
      <c r="H76" s="3"/>
      <c r="I76" s="3"/>
      <c r="J76" s="3"/>
      <c r="K76" s="16">
        <f>K75/1</f>
        <v>4184</v>
      </c>
      <c r="L76" s="1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76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151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90.69767441860465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68" t="s">
        <v>9</v>
      </c>
      <c r="B5" s="69"/>
      <c r="C5" s="69"/>
      <c r="D5" s="69"/>
      <c r="E5" s="69"/>
      <c r="F5" s="24"/>
      <c r="G5" s="24"/>
      <c r="H5" s="24"/>
      <c r="I5" s="24"/>
      <c r="J5" s="24"/>
      <c r="K5" s="25">
        <f aca="true" t="shared" si="0" ref="K5:K68">SUM(F5:J5)</f>
        <v>0</v>
      </c>
      <c r="L5" s="26">
        <f aca="true" t="shared" si="1" ref="L5:L68">+(K5/K$75)*100</f>
        <v>0</v>
      </c>
    </row>
    <row r="6" spans="1:12" s="9" customFormat="1" ht="10.5" customHeight="1">
      <c r="A6" s="59" t="s">
        <v>145</v>
      </c>
      <c r="B6" s="60">
        <v>3</v>
      </c>
      <c r="C6" s="60"/>
      <c r="D6" s="60">
        <v>1</v>
      </c>
      <c r="E6" s="60"/>
      <c r="F6" s="1">
        <v>1</v>
      </c>
      <c r="G6" s="1"/>
      <c r="H6" s="1"/>
      <c r="I6" s="1"/>
      <c r="J6" s="1"/>
      <c r="K6" s="22">
        <f t="shared" si="0"/>
        <v>1</v>
      </c>
      <c r="L6" s="23">
        <f t="shared" si="1"/>
        <v>0.03992015968063872</v>
      </c>
    </row>
    <row r="7" spans="1:12" ht="10.5" customHeight="1">
      <c r="A7" s="57" t="s">
        <v>10</v>
      </c>
      <c r="B7" s="58"/>
      <c r="C7" s="58"/>
      <c r="D7" s="58"/>
      <c r="E7" s="58"/>
      <c r="F7" s="19"/>
      <c r="G7" s="19"/>
      <c r="H7" s="19"/>
      <c r="I7" s="19"/>
      <c r="J7" s="19"/>
      <c r="K7" s="20">
        <f t="shared" si="0"/>
        <v>0</v>
      </c>
      <c r="L7" s="21">
        <f t="shared" si="1"/>
        <v>0</v>
      </c>
    </row>
    <row r="8" spans="1:12" ht="10.5" customHeight="1">
      <c r="A8" s="59" t="s">
        <v>147</v>
      </c>
      <c r="B8" s="60"/>
      <c r="C8" s="60"/>
      <c r="D8" s="60"/>
      <c r="E8" s="60"/>
      <c r="F8" s="1"/>
      <c r="G8" s="1"/>
      <c r="H8" s="1"/>
      <c r="I8" s="1"/>
      <c r="J8" s="1"/>
      <c r="K8" s="22">
        <f t="shared" si="0"/>
        <v>0</v>
      </c>
      <c r="L8" s="23">
        <f t="shared" si="1"/>
        <v>0</v>
      </c>
    </row>
    <row r="9" spans="1:12" s="10" customFormat="1" ht="10.5" customHeight="1">
      <c r="A9" s="61" t="s">
        <v>11</v>
      </c>
      <c r="B9" s="60">
        <v>3</v>
      </c>
      <c r="C9" s="60">
        <v>3</v>
      </c>
      <c r="D9" s="60">
        <v>2</v>
      </c>
      <c r="E9" s="60"/>
      <c r="F9" s="1">
        <v>1</v>
      </c>
      <c r="G9" s="1">
        <v>1</v>
      </c>
      <c r="H9" s="1"/>
      <c r="I9" s="1"/>
      <c r="J9" s="1"/>
      <c r="K9" s="22">
        <f t="shared" si="0"/>
        <v>2</v>
      </c>
      <c r="L9" s="23">
        <f t="shared" si="1"/>
        <v>0.07984031936127745</v>
      </c>
    </row>
    <row r="10" spans="1:12" ht="10.5" customHeight="1">
      <c r="A10" s="61" t="s">
        <v>99</v>
      </c>
      <c r="B10" s="60"/>
      <c r="C10" s="60">
        <v>3</v>
      </c>
      <c r="D10" s="60">
        <v>0</v>
      </c>
      <c r="E10" s="60"/>
      <c r="F10" s="1">
        <v>1</v>
      </c>
      <c r="G10" s="1"/>
      <c r="H10" s="1"/>
      <c r="I10" s="1"/>
      <c r="J10" s="1">
        <v>1</v>
      </c>
      <c r="K10" s="22">
        <f t="shared" si="0"/>
        <v>2</v>
      </c>
      <c r="L10" s="23">
        <f t="shared" si="1"/>
        <v>0.07984031936127745</v>
      </c>
    </row>
    <row r="11" spans="1:12" ht="10.5" customHeight="1">
      <c r="A11" s="61" t="s">
        <v>106</v>
      </c>
      <c r="B11" s="60">
        <v>3</v>
      </c>
      <c r="C11" s="60">
        <v>3</v>
      </c>
      <c r="D11" s="60">
        <v>3</v>
      </c>
      <c r="E11" s="60"/>
      <c r="F11" s="1"/>
      <c r="G11" s="1"/>
      <c r="H11" s="1">
        <v>1</v>
      </c>
      <c r="I11" s="1"/>
      <c r="J11" s="1"/>
      <c r="K11" s="22">
        <f t="shared" si="0"/>
        <v>1</v>
      </c>
      <c r="L11" s="23">
        <f t="shared" si="1"/>
        <v>0.03992015968063872</v>
      </c>
    </row>
    <row r="12" spans="1:12" ht="10.5" customHeight="1">
      <c r="A12" s="57" t="s">
        <v>105</v>
      </c>
      <c r="B12" s="58">
        <v>0</v>
      </c>
      <c r="C12" s="58"/>
      <c r="D12" s="58">
        <v>0</v>
      </c>
      <c r="E12" s="58"/>
      <c r="F12" s="19"/>
      <c r="G12" s="19"/>
      <c r="H12" s="19"/>
      <c r="I12" s="19"/>
      <c r="J12" s="19"/>
      <c r="K12" s="20">
        <f t="shared" si="0"/>
        <v>0</v>
      </c>
      <c r="L12" s="21">
        <f t="shared" si="1"/>
        <v>0</v>
      </c>
    </row>
    <row r="13" spans="1:12" ht="10.5" customHeight="1">
      <c r="A13" s="59" t="s">
        <v>141</v>
      </c>
      <c r="B13" s="60"/>
      <c r="C13" s="60">
        <v>2</v>
      </c>
      <c r="D13" s="60"/>
      <c r="E13" s="60"/>
      <c r="F13" s="1">
        <v>26</v>
      </c>
      <c r="G13" s="1">
        <v>30</v>
      </c>
      <c r="H13" s="1">
        <v>30</v>
      </c>
      <c r="I13" s="1">
        <v>20</v>
      </c>
      <c r="J13" s="1">
        <v>26</v>
      </c>
      <c r="K13" s="22">
        <f t="shared" si="0"/>
        <v>132</v>
      </c>
      <c r="L13" s="23">
        <f t="shared" si="1"/>
        <v>5.269461077844311</v>
      </c>
    </row>
    <row r="14" spans="1:12" ht="10.5" customHeight="1">
      <c r="A14" s="57" t="s">
        <v>13</v>
      </c>
      <c r="B14" s="58"/>
      <c r="C14" s="58"/>
      <c r="D14" s="58"/>
      <c r="E14" s="58"/>
      <c r="F14" s="19"/>
      <c r="G14" s="19"/>
      <c r="H14" s="19"/>
      <c r="I14" s="19"/>
      <c r="J14" s="19"/>
      <c r="K14" s="20">
        <f t="shared" si="0"/>
        <v>0</v>
      </c>
      <c r="L14" s="21">
        <f t="shared" si="1"/>
        <v>0</v>
      </c>
    </row>
    <row r="15" spans="1:12" ht="10.5" customHeight="1">
      <c r="A15" s="59" t="s">
        <v>128</v>
      </c>
      <c r="B15" s="60"/>
      <c r="C15" s="60">
        <v>3</v>
      </c>
      <c r="D15" s="60"/>
      <c r="E15" s="60"/>
      <c r="F15" s="1"/>
      <c r="G15" s="1"/>
      <c r="H15" s="1"/>
      <c r="I15" s="1"/>
      <c r="J15" s="1"/>
      <c r="K15" s="22">
        <f t="shared" si="0"/>
        <v>0</v>
      </c>
      <c r="L15" s="23">
        <f t="shared" si="1"/>
        <v>0</v>
      </c>
    </row>
    <row r="16" spans="1:12" ht="10.5" customHeight="1">
      <c r="A16" s="61" t="s">
        <v>15</v>
      </c>
      <c r="B16" s="60">
        <v>2</v>
      </c>
      <c r="C16" s="60">
        <v>3</v>
      </c>
      <c r="D16" s="60">
        <v>1</v>
      </c>
      <c r="E16" s="60"/>
      <c r="F16" s="1"/>
      <c r="G16" s="1"/>
      <c r="H16" s="1"/>
      <c r="I16" s="1"/>
      <c r="J16" s="1"/>
      <c r="K16" s="22" t="s">
        <v>137</v>
      </c>
      <c r="L16" s="23"/>
    </row>
    <row r="17" spans="1:12" ht="10.5" customHeight="1">
      <c r="A17" s="57" t="s">
        <v>17</v>
      </c>
      <c r="B17" s="58"/>
      <c r="C17" s="58"/>
      <c r="D17" s="58"/>
      <c r="E17" s="58"/>
      <c r="F17" s="19"/>
      <c r="G17" s="19"/>
      <c r="H17" s="19"/>
      <c r="I17" s="19"/>
      <c r="J17" s="19"/>
      <c r="K17" s="20">
        <f t="shared" si="0"/>
        <v>0</v>
      </c>
      <c r="L17" s="21">
        <f t="shared" si="1"/>
        <v>0</v>
      </c>
    </row>
    <row r="18" spans="1:12" ht="10.5" customHeight="1">
      <c r="A18" s="59" t="s">
        <v>129</v>
      </c>
      <c r="B18" s="60"/>
      <c r="C18" s="60"/>
      <c r="D18" s="60"/>
      <c r="E18" s="60"/>
      <c r="F18" s="1"/>
      <c r="G18" s="1"/>
      <c r="H18" s="1"/>
      <c r="I18" s="1"/>
      <c r="J18" s="1"/>
      <c r="K18" s="22">
        <f t="shared" si="0"/>
        <v>0</v>
      </c>
      <c r="L18" s="23">
        <f t="shared" si="1"/>
        <v>0</v>
      </c>
    </row>
    <row r="19" spans="1:12" ht="10.5" customHeight="1">
      <c r="A19" s="61" t="s">
        <v>107</v>
      </c>
      <c r="B19" s="60">
        <v>1</v>
      </c>
      <c r="C19" s="60">
        <v>1</v>
      </c>
      <c r="D19" s="60">
        <v>2</v>
      </c>
      <c r="E19" s="60"/>
      <c r="F19" s="1">
        <v>7</v>
      </c>
      <c r="G19" s="1">
        <v>6</v>
      </c>
      <c r="H19" s="1">
        <v>1</v>
      </c>
      <c r="I19" s="1">
        <v>1</v>
      </c>
      <c r="J19" s="1">
        <v>4</v>
      </c>
      <c r="K19" s="22">
        <f t="shared" si="0"/>
        <v>19</v>
      </c>
      <c r="L19" s="23">
        <f t="shared" si="1"/>
        <v>0.7584830339321358</v>
      </c>
    </row>
    <row r="20" spans="1:12" ht="10.5" customHeight="1">
      <c r="A20" s="57" t="s">
        <v>18</v>
      </c>
      <c r="B20" s="58"/>
      <c r="C20" s="58"/>
      <c r="D20" s="58"/>
      <c r="E20" s="58"/>
      <c r="F20" s="19"/>
      <c r="G20" s="19"/>
      <c r="H20" s="19"/>
      <c r="I20" s="19"/>
      <c r="J20" s="19"/>
      <c r="K20" s="20">
        <f t="shared" si="0"/>
        <v>0</v>
      </c>
      <c r="L20" s="21">
        <f t="shared" si="1"/>
        <v>0</v>
      </c>
    </row>
    <row r="21" spans="1:12" ht="10.5" customHeight="1">
      <c r="A21" s="59" t="s">
        <v>130</v>
      </c>
      <c r="B21" s="60">
        <v>3</v>
      </c>
      <c r="C21" s="60">
        <v>4</v>
      </c>
      <c r="D21" s="60">
        <v>2</v>
      </c>
      <c r="E21" s="60"/>
      <c r="F21" s="1"/>
      <c r="G21" s="1"/>
      <c r="H21" s="1"/>
      <c r="I21" s="1"/>
      <c r="J21" s="1"/>
      <c r="K21" s="22">
        <f t="shared" si="0"/>
        <v>0</v>
      </c>
      <c r="L21" s="23">
        <f t="shared" si="1"/>
        <v>0</v>
      </c>
    </row>
    <row r="22" spans="1:12" ht="10.5" customHeight="1">
      <c r="A22" s="61" t="s">
        <v>144</v>
      </c>
      <c r="B22" s="60">
        <v>3</v>
      </c>
      <c r="C22" s="60">
        <v>4</v>
      </c>
      <c r="D22" s="60">
        <v>2</v>
      </c>
      <c r="E22" s="60"/>
      <c r="F22" s="1"/>
      <c r="G22" s="1">
        <v>1</v>
      </c>
      <c r="H22" s="1"/>
      <c r="I22" s="1"/>
      <c r="J22" s="1">
        <v>1</v>
      </c>
      <c r="K22" s="22">
        <f t="shared" si="0"/>
        <v>2</v>
      </c>
      <c r="L22" s="23">
        <f t="shared" si="1"/>
        <v>0.07984031936127745</v>
      </c>
    </row>
    <row r="23" spans="1:12" ht="10.5" customHeight="1">
      <c r="A23" s="61" t="s">
        <v>21</v>
      </c>
      <c r="B23" s="60">
        <v>3</v>
      </c>
      <c r="C23" s="60">
        <v>4</v>
      </c>
      <c r="D23" s="60">
        <v>3</v>
      </c>
      <c r="E23" s="60"/>
      <c r="F23" s="1">
        <v>4</v>
      </c>
      <c r="G23" s="1">
        <v>4</v>
      </c>
      <c r="H23" s="1">
        <v>4</v>
      </c>
      <c r="I23" s="1">
        <v>6</v>
      </c>
      <c r="J23" s="1">
        <v>5</v>
      </c>
      <c r="K23" s="22">
        <f t="shared" si="0"/>
        <v>23</v>
      </c>
      <c r="L23" s="23">
        <f t="shared" si="1"/>
        <v>0.9181636726546906</v>
      </c>
    </row>
    <row r="24" spans="1:12" ht="10.5" customHeight="1">
      <c r="A24" s="57" t="s">
        <v>25</v>
      </c>
      <c r="B24" s="58"/>
      <c r="C24" s="58"/>
      <c r="D24" s="58"/>
      <c r="E24" s="58"/>
      <c r="F24" s="19"/>
      <c r="G24" s="19"/>
      <c r="H24" s="19"/>
      <c r="I24" s="19"/>
      <c r="J24" s="19"/>
      <c r="K24" s="20">
        <f t="shared" si="0"/>
        <v>0</v>
      </c>
      <c r="L24" s="21">
        <f t="shared" si="1"/>
        <v>0</v>
      </c>
    </row>
    <row r="25" spans="1:12" ht="10.5" customHeight="1">
      <c r="A25" s="59" t="s">
        <v>123</v>
      </c>
      <c r="B25" s="60"/>
      <c r="C25" s="60"/>
      <c r="D25" s="60"/>
      <c r="E25" s="60"/>
      <c r="F25" s="1"/>
      <c r="G25" s="1"/>
      <c r="H25" s="1"/>
      <c r="I25" s="1"/>
      <c r="J25" s="1"/>
      <c r="K25" s="22">
        <f t="shared" si="0"/>
        <v>0</v>
      </c>
      <c r="L25" s="23">
        <f t="shared" si="1"/>
        <v>0</v>
      </c>
    </row>
    <row r="26" spans="1:12" ht="10.5" customHeight="1">
      <c r="A26" s="61" t="s">
        <v>26</v>
      </c>
      <c r="B26" s="60">
        <v>1</v>
      </c>
      <c r="C26" s="60">
        <v>5</v>
      </c>
      <c r="D26" s="60">
        <v>2</v>
      </c>
      <c r="E26" s="60"/>
      <c r="F26" s="1"/>
      <c r="G26" s="1"/>
      <c r="H26" s="1">
        <v>1</v>
      </c>
      <c r="I26" s="1"/>
      <c r="J26" s="1"/>
      <c r="K26" s="22">
        <f t="shared" si="0"/>
        <v>1</v>
      </c>
      <c r="L26" s="23">
        <f t="shared" si="1"/>
        <v>0.03992015968063872</v>
      </c>
    </row>
    <row r="27" spans="1:12" ht="10.5" customHeight="1">
      <c r="A27" s="61" t="s">
        <v>27</v>
      </c>
      <c r="B27" s="60">
        <v>4</v>
      </c>
      <c r="C27" s="60">
        <v>5</v>
      </c>
      <c r="D27" s="60">
        <v>2</v>
      </c>
      <c r="E27" s="60"/>
      <c r="F27" s="1">
        <v>66</v>
      </c>
      <c r="G27" s="1">
        <v>37</v>
      </c>
      <c r="H27" s="1">
        <v>46</v>
      </c>
      <c r="I27" s="1">
        <v>29</v>
      </c>
      <c r="J27" s="1">
        <v>43</v>
      </c>
      <c r="K27" s="22">
        <f t="shared" si="0"/>
        <v>221</v>
      </c>
      <c r="L27" s="23">
        <f t="shared" si="1"/>
        <v>8.822355289421157</v>
      </c>
    </row>
    <row r="28" spans="1:12" ht="10.5" customHeight="1">
      <c r="A28" s="57" t="s">
        <v>28</v>
      </c>
      <c r="B28" s="58"/>
      <c r="C28" s="58"/>
      <c r="D28" s="58"/>
      <c r="E28" s="58"/>
      <c r="F28" s="19"/>
      <c r="G28" s="19"/>
      <c r="H28" s="19"/>
      <c r="I28" s="19"/>
      <c r="J28" s="19"/>
      <c r="K28" s="20">
        <f t="shared" si="0"/>
        <v>0</v>
      </c>
      <c r="L28" s="21">
        <f t="shared" si="1"/>
        <v>0</v>
      </c>
    </row>
    <row r="29" spans="1:12" ht="10.5" customHeight="1">
      <c r="A29" s="59" t="s">
        <v>121</v>
      </c>
      <c r="B29" s="60">
        <v>1</v>
      </c>
      <c r="C29" s="60">
        <v>3</v>
      </c>
      <c r="D29" s="60">
        <v>2</v>
      </c>
      <c r="E29" s="60"/>
      <c r="F29" s="1">
        <v>5</v>
      </c>
      <c r="G29" s="1">
        <v>10</v>
      </c>
      <c r="H29" s="1"/>
      <c r="I29" s="1"/>
      <c r="J29" s="1">
        <v>1</v>
      </c>
      <c r="K29" s="22">
        <f t="shared" si="0"/>
        <v>16</v>
      </c>
      <c r="L29" s="23">
        <f t="shared" si="1"/>
        <v>0.6387225548902196</v>
      </c>
    </row>
    <row r="30" spans="1:12" ht="10.5" customHeight="1">
      <c r="A30" s="57" t="s">
        <v>32</v>
      </c>
      <c r="B30" s="58"/>
      <c r="C30" s="58"/>
      <c r="D30" s="58"/>
      <c r="E30" s="58"/>
      <c r="F30" s="19"/>
      <c r="G30" s="19"/>
      <c r="H30" s="19"/>
      <c r="I30" s="19"/>
      <c r="J30" s="19"/>
      <c r="K30" s="20">
        <f t="shared" si="0"/>
        <v>0</v>
      </c>
      <c r="L30" s="21">
        <f t="shared" si="1"/>
        <v>0</v>
      </c>
    </row>
    <row r="31" spans="1:12" ht="10.5" customHeight="1">
      <c r="A31" s="59" t="s">
        <v>124</v>
      </c>
      <c r="B31" s="60"/>
      <c r="C31" s="60"/>
      <c r="D31" s="60"/>
      <c r="E31" s="60"/>
      <c r="F31" s="1"/>
      <c r="G31" s="1"/>
      <c r="H31" s="1"/>
      <c r="I31" s="1"/>
      <c r="J31" s="1"/>
      <c r="K31" s="22">
        <f t="shared" si="0"/>
        <v>0</v>
      </c>
      <c r="L31" s="23">
        <f t="shared" si="1"/>
        <v>0</v>
      </c>
    </row>
    <row r="32" spans="1:12" ht="10.5" customHeight="1">
      <c r="A32" s="61" t="s">
        <v>35</v>
      </c>
      <c r="B32" s="60">
        <v>2</v>
      </c>
      <c r="C32" s="60">
        <v>4</v>
      </c>
      <c r="D32" s="60">
        <v>4</v>
      </c>
      <c r="E32" s="60"/>
      <c r="F32" s="1">
        <v>27</v>
      </c>
      <c r="G32" s="1">
        <v>20</v>
      </c>
      <c r="H32" s="1">
        <v>41</v>
      </c>
      <c r="I32" s="1">
        <v>13</v>
      </c>
      <c r="J32" s="1">
        <v>15</v>
      </c>
      <c r="K32" s="22">
        <f t="shared" si="0"/>
        <v>116</v>
      </c>
      <c r="L32" s="23">
        <f t="shared" si="1"/>
        <v>4.630738522954092</v>
      </c>
    </row>
    <row r="33" spans="1:12" ht="10.5" customHeight="1">
      <c r="A33" s="61" t="s">
        <v>36</v>
      </c>
      <c r="B33" s="60">
        <v>2</v>
      </c>
      <c r="C33" s="60">
        <v>5</v>
      </c>
      <c r="D33" s="60">
        <v>3</v>
      </c>
      <c r="E33" s="60"/>
      <c r="F33" s="1">
        <v>1</v>
      </c>
      <c r="G33" s="1"/>
      <c r="H33" s="1">
        <v>1</v>
      </c>
      <c r="I33" s="1"/>
      <c r="J33" s="1"/>
      <c r="K33" s="22">
        <f t="shared" si="0"/>
        <v>2</v>
      </c>
      <c r="L33" s="23">
        <f t="shared" si="1"/>
        <v>0.07984031936127745</v>
      </c>
    </row>
    <row r="34" spans="1:12" ht="10.5" customHeight="1">
      <c r="A34" s="61" t="s">
        <v>39</v>
      </c>
      <c r="B34" s="60">
        <v>2</v>
      </c>
      <c r="C34" s="60">
        <v>4</v>
      </c>
      <c r="D34" s="60">
        <v>3</v>
      </c>
      <c r="E34" s="60"/>
      <c r="F34" s="1"/>
      <c r="G34" s="1"/>
      <c r="H34" s="1"/>
      <c r="I34" s="1"/>
      <c r="J34" s="1"/>
      <c r="K34" s="22" t="s">
        <v>137</v>
      </c>
      <c r="L34" s="23"/>
    </row>
    <row r="35" spans="1:12" ht="10.5" customHeight="1">
      <c r="A35" s="61" t="s">
        <v>40</v>
      </c>
      <c r="B35" s="60">
        <v>2</v>
      </c>
      <c r="C35" s="60">
        <v>4</v>
      </c>
      <c r="D35" s="60">
        <v>2</v>
      </c>
      <c r="E35" s="60"/>
      <c r="F35" s="1">
        <v>31</v>
      </c>
      <c r="G35" s="1">
        <v>59</v>
      </c>
      <c r="H35" s="1">
        <v>50</v>
      </c>
      <c r="I35" s="1">
        <v>66</v>
      </c>
      <c r="J35" s="1">
        <v>39</v>
      </c>
      <c r="K35" s="22">
        <f t="shared" si="0"/>
        <v>245</v>
      </c>
      <c r="L35" s="23">
        <f t="shared" si="1"/>
        <v>9.780439121756487</v>
      </c>
    </row>
    <row r="36" spans="1:12" ht="10.5" customHeight="1">
      <c r="A36" s="57" t="s">
        <v>41</v>
      </c>
      <c r="B36" s="58"/>
      <c r="C36" s="58"/>
      <c r="D36" s="58"/>
      <c r="E36" s="58"/>
      <c r="F36" s="19"/>
      <c r="G36" s="19"/>
      <c r="H36" s="19"/>
      <c r="I36" s="19"/>
      <c r="J36" s="19"/>
      <c r="K36" s="20">
        <f t="shared" si="0"/>
        <v>0</v>
      </c>
      <c r="L36" s="21">
        <f t="shared" si="1"/>
        <v>0</v>
      </c>
    </row>
    <row r="37" spans="1:12" ht="10.5" customHeight="1">
      <c r="A37" s="59" t="s">
        <v>42</v>
      </c>
      <c r="B37" s="60"/>
      <c r="C37" s="60"/>
      <c r="D37" s="60"/>
      <c r="E37" s="60"/>
      <c r="F37" s="1"/>
      <c r="G37" s="1"/>
      <c r="H37" s="1"/>
      <c r="I37" s="1"/>
      <c r="J37" s="1"/>
      <c r="K37" s="22">
        <f t="shared" si="0"/>
        <v>0</v>
      </c>
      <c r="L37" s="23">
        <f t="shared" si="1"/>
        <v>0</v>
      </c>
    </row>
    <row r="38" spans="1:12" ht="10.5" customHeight="1">
      <c r="A38" s="61" t="s">
        <v>43</v>
      </c>
      <c r="B38" s="60">
        <v>1</v>
      </c>
      <c r="C38" s="60">
        <v>5</v>
      </c>
      <c r="D38" s="60">
        <v>4</v>
      </c>
      <c r="E38" s="60"/>
      <c r="F38" s="1">
        <v>3</v>
      </c>
      <c r="G38" s="1">
        <v>1</v>
      </c>
      <c r="H38" s="1"/>
      <c r="I38" s="1"/>
      <c r="J38" s="1">
        <v>4</v>
      </c>
      <c r="K38" s="22">
        <f t="shared" si="0"/>
        <v>8</v>
      </c>
      <c r="L38" s="23">
        <f t="shared" si="1"/>
        <v>0.3193612774451098</v>
      </c>
    </row>
    <row r="39" spans="1:12" ht="10.5" customHeight="1">
      <c r="A39" s="61" t="s">
        <v>44</v>
      </c>
      <c r="B39" s="60">
        <v>1</v>
      </c>
      <c r="C39" s="60">
        <v>5</v>
      </c>
      <c r="D39" s="60">
        <v>4</v>
      </c>
      <c r="E39" s="60"/>
      <c r="F39" s="1">
        <v>6</v>
      </c>
      <c r="G39" s="1">
        <v>5</v>
      </c>
      <c r="H39" s="1">
        <v>24</v>
      </c>
      <c r="I39" s="1">
        <v>9</v>
      </c>
      <c r="J39" s="1">
        <v>38</v>
      </c>
      <c r="K39" s="22">
        <f t="shared" si="0"/>
        <v>82</v>
      </c>
      <c r="L39" s="23">
        <f t="shared" si="1"/>
        <v>3.273453093812375</v>
      </c>
    </row>
    <row r="40" spans="1:12" ht="10.5" customHeight="1">
      <c r="A40" s="61" t="s">
        <v>45</v>
      </c>
      <c r="B40" s="60">
        <v>1</v>
      </c>
      <c r="C40" s="60">
        <v>5</v>
      </c>
      <c r="D40" s="60">
        <v>3</v>
      </c>
      <c r="E40" s="60"/>
      <c r="F40" s="1"/>
      <c r="G40" s="1"/>
      <c r="H40" s="1">
        <v>1</v>
      </c>
      <c r="I40" s="1"/>
      <c r="J40" s="1"/>
      <c r="K40" s="22">
        <f t="shared" si="0"/>
        <v>1</v>
      </c>
      <c r="L40" s="23">
        <f t="shared" si="1"/>
        <v>0.03992015968063872</v>
      </c>
    </row>
    <row r="41" spans="1:12" ht="10.5" customHeight="1">
      <c r="A41" s="61" t="s">
        <v>48</v>
      </c>
      <c r="B41" s="60">
        <v>1</v>
      </c>
      <c r="C41" s="60">
        <v>5</v>
      </c>
      <c r="D41" s="60">
        <v>3</v>
      </c>
      <c r="E41" s="60"/>
      <c r="F41" s="1"/>
      <c r="G41" s="1">
        <v>4</v>
      </c>
      <c r="H41" s="1"/>
      <c r="I41" s="1"/>
      <c r="J41" s="1"/>
      <c r="K41" s="22">
        <f t="shared" si="0"/>
        <v>4</v>
      </c>
      <c r="L41" s="23">
        <f t="shared" si="1"/>
        <v>0.1596806387225549</v>
      </c>
    </row>
    <row r="42" spans="1:12" ht="10.5" customHeight="1">
      <c r="A42" s="61" t="s">
        <v>49</v>
      </c>
      <c r="B42" s="60">
        <v>1</v>
      </c>
      <c r="C42" s="60">
        <v>5</v>
      </c>
      <c r="D42" s="60">
        <v>4</v>
      </c>
      <c r="E42" s="60"/>
      <c r="F42" s="1">
        <v>4</v>
      </c>
      <c r="G42" s="1">
        <v>1</v>
      </c>
      <c r="H42" s="1">
        <v>7</v>
      </c>
      <c r="I42" s="1">
        <v>7</v>
      </c>
      <c r="J42" s="1">
        <v>1</v>
      </c>
      <c r="K42" s="22">
        <f t="shared" si="0"/>
        <v>20</v>
      </c>
      <c r="L42" s="23">
        <f t="shared" si="1"/>
        <v>0.7984031936127743</v>
      </c>
    </row>
    <row r="43" spans="1:12" ht="10.5" customHeight="1">
      <c r="A43" s="60" t="s">
        <v>51</v>
      </c>
      <c r="B43" s="60">
        <v>3</v>
      </c>
      <c r="C43" s="60">
        <v>5</v>
      </c>
      <c r="D43" s="60">
        <v>5</v>
      </c>
      <c r="E43" s="60">
        <v>5</v>
      </c>
      <c r="F43" s="1"/>
      <c r="G43" s="1">
        <v>1</v>
      </c>
      <c r="H43" s="1"/>
      <c r="I43" s="1"/>
      <c r="J43" s="1"/>
      <c r="K43" s="22">
        <f t="shared" si="0"/>
        <v>1</v>
      </c>
      <c r="L43" s="23">
        <f t="shared" si="1"/>
        <v>0.03992015968063872</v>
      </c>
    </row>
    <row r="44" spans="1:12" ht="10.5" customHeight="1">
      <c r="A44" s="61" t="s">
        <v>52</v>
      </c>
      <c r="B44" s="60">
        <v>1</v>
      </c>
      <c r="C44" s="60">
        <v>3</v>
      </c>
      <c r="D44" s="60">
        <v>4</v>
      </c>
      <c r="E44" s="60"/>
      <c r="F44" s="1">
        <v>1</v>
      </c>
      <c r="G44" s="1"/>
      <c r="H44" s="1">
        <v>6</v>
      </c>
      <c r="I44" s="1"/>
      <c r="J44" s="1">
        <v>1</v>
      </c>
      <c r="K44" s="22">
        <f t="shared" si="0"/>
        <v>8</v>
      </c>
      <c r="L44" s="23">
        <f t="shared" si="1"/>
        <v>0.3193612774451098</v>
      </c>
    </row>
    <row r="45" spans="1:12" ht="10.5" customHeight="1">
      <c r="A45" s="61" t="s">
        <v>110</v>
      </c>
      <c r="B45" s="60">
        <v>1</v>
      </c>
      <c r="C45" s="60">
        <v>3</v>
      </c>
      <c r="D45" s="60">
        <v>3</v>
      </c>
      <c r="E45" s="60"/>
      <c r="F45" s="1">
        <v>4</v>
      </c>
      <c r="G45" s="1">
        <v>3</v>
      </c>
      <c r="H45" s="1"/>
      <c r="I45" s="1">
        <v>3</v>
      </c>
      <c r="J45" s="1">
        <v>2</v>
      </c>
      <c r="K45" s="22">
        <f t="shared" si="0"/>
        <v>12</v>
      </c>
      <c r="L45" s="23">
        <f t="shared" si="1"/>
        <v>0.47904191616766467</v>
      </c>
    </row>
    <row r="46" spans="1:12" ht="10.5" customHeight="1">
      <c r="A46" s="57" t="s">
        <v>58</v>
      </c>
      <c r="B46" s="58"/>
      <c r="C46" s="58"/>
      <c r="D46" s="58"/>
      <c r="E46" s="58"/>
      <c r="F46" s="19"/>
      <c r="G46" s="19"/>
      <c r="H46" s="19"/>
      <c r="I46" s="19"/>
      <c r="J46" s="19"/>
      <c r="K46" s="20">
        <f t="shared" si="0"/>
        <v>0</v>
      </c>
      <c r="L46" s="21">
        <f t="shared" si="1"/>
        <v>0</v>
      </c>
    </row>
    <row r="47" spans="1:12" ht="10.5" customHeight="1">
      <c r="A47" s="59" t="s">
        <v>127</v>
      </c>
      <c r="B47" s="60"/>
      <c r="C47" s="60"/>
      <c r="D47" s="60"/>
      <c r="E47" s="60"/>
      <c r="F47" s="1"/>
      <c r="G47" s="1"/>
      <c r="H47" s="1"/>
      <c r="I47" s="1"/>
      <c r="J47" s="1"/>
      <c r="K47" s="22">
        <f t="shared" si="0"/>
        <v>0</v>
      </c>
      <c r="L47" s="23">
        <f t="shared" si="1"/>
        <v>0</v>
      </c>
    </row>
    <row r="48" spans="1:12" ht="10.5" customHeight="1">
      <c r="A48" s="61" t="s">
        <v>59</v>
      </c>
      <c r="B48" s="60">
        <v>1</v>
      </c>
      <c r="C48" s="60">
        <v>3</v>
      </c>
      <c r="D48" s="60">
        <v>4</v>
      </c>
      <c r="E48" s="60"/>
      <c r="F48" s="1"/>
      <c r="G48" s="1">
        <v>1</v>
      </c>
      <c r="H48" s="1"/>
      <c r="I48" s="1"/>
      <c r="J48" s="1"/>
      <c r="K48" s="22">
        <f t="shared" si="0"/>
        <v>1</v>
      </c>
      <c r="L48" s="23">
        <f t="shared" si="1"/>
        <v>0.03992015968063872</v>
      </c>
    </row>
    <row r="49" spans="1:12" ht="10.5" customHeight="1">
      <c r="A49" s="60" t="s">
        <v>61</v>
      </c>
      <c r="B49" s="60">
        <v>3</v>
      </c>
      <c r="C49" s="60">
        <v>5</v>
      </c>
      <c r="D49" s="60">
        <v>3</v>
      </c>
      <c r="E49" s="60"/>
      <c r="F49" s="1">
        <v>4</v>
      </c>
      <c r="G49" s="1">
        <v>7</v>
      </c>
      <c r="H49" s="1">
        <v>10</v>
      </c>
      <c r="I49" s="1">
        <v>21</v>
      </c>
      <c r="J49" s="1">
        <v>3</v>
      </c>
      <c r="K49" s="22">
        <f t="shared" si="0"/>
        <v>45</v>
      </c>
      <c r="L49" s="23">
        <f t="shared" si="1"/>
        <v>1.7964071856287425</v>
      </c>
    </row>
    <row r="50" spans="1:12" ht="10.5" customHeight="1">
      <c r="A50" s="61" t="s">
        <v>112</v>
      </c>
      <c r="B50" s="60">
        <v>2</v>
      </c>
      <c r="C50" s="60">
        <v>4</v>
      </c>
      <c r="D50" s="60">
        <v>2</v>
      </c>
      <c r="E50" s="60"/>
      <c r="F50" s="1"/>
      <c r="G50" s="1"/>
      <c r="H50" s="1"/>
      <c r="I50" s="1"/>
      <c r="J50" s="1">
        <v>1</v>
      </c>
      <c r="K50" s="22">
        <f t="shared" si="0"/>
        <v>1</v>
      </c>
      <c r="L50" s="23">
        <f t="shared" si="1"/>
        <v>0.03992015968063872</v>
      </c>
    </row>
    <row r="51" spans="1:12" ht="10.5" customHeight="1">
      <c r="A51" s="61" t="s">
        <v>62</v>
      </c>
      <c r="B51" s="60">
        <v>2</v>
      </c>
      <c r="C51" s="60">
        <v>4</v>
      </c>
      <c r="D51" s="60">
        <v>4</v>
      </c>
      <c r="E51" s="60"/>
      <c r="F51" s="1">
        <v>13</v>
      </c>
      <c r="G51" s="1">
        <v>40</v>
      </c>
      <c r="H51" s="1">
        <v>34</v>
      </c>
      <c r="I51" s="1">
        <v>54</v>
      </c>
      <c r="J51" s="1">
        <v>24</v>
      </c>
      <c r="K51" s="22">
        <f t="shared" si="0"/>
        <v>165</v>
      </c>
      <c r="L51" s="23">
        <f t="shared" si="1"/>
        <v>6.58682634730539</v>
      </c>
    </row>
    <row r="52" spans="1:12" ht="10.5" customHeight="1">
      <c r="A52" s="61" t="s">
        <v>63</v>
      </c>
      <c r="B52" s="60">
        <v>2</v>
      </c>
      <c r="C52" s="60">
        <v>4</v>
      </c>
      <c r="D52" s="60">
        <v>4</v>
      </c>
      <c r="E52" s="60"/>
      <c r="F52" s="1">
        <v>55</v>
      </c>
      <c r="G52" s="1">
        <v>92</v>
      </c>
      <c r="H52" s="1">
        <v>65</v>
      </c>
      <c r="I52" s="1">
        <v>47</v>
      </c>
      <c r="J52" s="1">
        <v>85</v>
      </c>
      <c r="K52" s="22">
        <f t="shared" si="0"/>
        <v>344</v>
      </c>
      <c r="L52" s="23">
        <f t="shared" si="1"/>
        <v>13.73253493013972</v>
      </c>
    </row>
    <row r="53" spans="1:12" ht="10.5" customHeight="1">
      <c r="A53" s="57" t="s">
        <v>67</v>
      </c>
      <c r="B53" s="58"/>
      <c r="C53" s="58"/>
      <c r="D53" s="58"/>
      <c r="E53" s="58"/>
      <c r="F53" s="19"/>
      <c r="G53" s="19"/>
      <c r="H53" s="19"/>
      <c r="I53" s="19"/>
      <c r="J53" s="19"/>
      <c r="K53" s="20">
        <f t="shared" si="0"/>
        <v>0</v>
      </c>
      <c r="L53" s="21">
        <f t="shared" si="1"/>
        <v>0</v>
      </c>
    </row>
    <row r="54" spans="1:12" ht="10.5" customHeight="1">
      <c r="A54" s="59" t="s">
        <v>68</v>
      </c>
      <c r="B54" s="60"/>
      <c r="C54" s="60"/>
      <c r="D54" s="60"/>
      <c r="E54" s="60"/>
      <c r="F54" s="1"/>
      <c r="G54" s="1"/>
      <c r="H54" s="1"/>
      <c r="I54" s="1"/>
      <c r="J54" s="1"/>
      <c r="K54" s="22">
        <f t="shared" si="0"/>
        <v>0</v>
      </c>
      <c r="L54" s="23">
        <f t="shared" si="1"/>
        <v>0</v>
      </c>
    </row>
    <row r="55" spans="1:12" ht="10.5" customHeight="1">
      <c r="A55" s="61" t="s">
        <v>70</v>
      </c>
      <c r="B55" s="60">
        <v>1</v>
      </c>
      <c r="C55" s="60">
        <v>3</v>
      </c>
      <c r="D55" s="60">
        <v>4</v>
      </c>
      <c r="E55" s="60"/>
      <c r="F55" s="1">
        <v>5</v>
      </c>
      <c r="G55" s="1">
        <v>11</v>
      </c>
      <c r="H55" s="1">
        <v>8</v>
      </c>
      <c r="I55" s="1">
        <v>11</v>
      </c>
      <c r="J55" s="1">
        <v>5</v>
      </c>
      <c r="K55" s="22">
        <f t="shared" si="0"/>
        <v>40</v>
      </c>
      <c r="L55" s="23">
        <f t="shared" si="1"/>
        <v>1.5968063872255487</v>
      </c>
    </row>
    <row r="56" spans="1:12" ht="10.5" customHeight="1">
      <c r="A56" s="61" t="s">
        <v>77</v>
      </c>
      <c r="B56" s="60">
        <v>1</v>
      </c>
      <c r="C56" s="60">
        <v>1</v>
      </c>
      <c r="D56" s="60">
        <v>3</v>
      </c>
      <c r="E56" s="60"/>
      <c r="F56" s="1">
        <v>6</v>
      </c>
      <c r="G56" s="1"/>
      <c r="H56" s="1">
        <v>1</v>
      </c>
      <c r="I56" s="1"/>
      <c r="J56" s="1"/>
      <c r="K56" s="22">
        <f t="shared" si="0"/>
        <v>7</v>
      </c>
      <c r="L56" s="23">
        <f t="shared" si="1"/>
        <v>0.27944111776447106</v>
      </c>
    </row>
    <row r="57" spans="1:12" ht="10.5" customHeight="1">
      <c r="A57" s="61" t="s">
        <v>79</v>
      </c>
      <c r="B57" s="60">
        <v>1</v>
      </c>
      <c r="C57" s="60">
        <v>1</v>
      </c>
      <c r="D57" s="60">
        <v>2</v>
      </c>
      <c r="E57" s="60"/>
      <c r="F57" s="1">
        <v>32</v>
      </c>
      <c r="G57" s="1">
        <v>23</v>
      </c>
      <c r="H57" s="1">
        <v>50</v>
      </c>
      <c r="I57" s="1">
        <v>21</v>
      </c>
      <c r="J57" s="1">
        <v>37</v>
      </c>
      <c r="K57" s="22">
        <f t="shared" si="0"/>
        <v>163</v>
      </c>
      <c r="L57" s="23">
        <f t="shared" si="1"/>
        <v>6.506986027944111</v>
      </c>
    </row>
    <row r="58" spans="1:12" ht="10.5" customHeight="1">
      <c r="A58" s="61" t="s">
        <v>80</v>
      </c>
      <c r="B58" s="60">
        <v>2</v>
      </c>
      <c r="C58" s="60">
        <v>4</v>
      </c>
      <c r="D58" s="60">
        <v>3</v>
      </c>
      <c r="E58" s="60"/>
      <c r="F58" s="1">
        <v>39</v>
      </c>
      <c r="G58" s="1">
        <v>45</v>
      </c>
      <c r="H58" s="1">
        <v>46</v>
      </c>
      <c r="I58" s="1">
        <v>37</v>
      </c>
      <c r="J58" s="1">
        <v>49</v>
      </c>
      <c r="K58" s="22">
        <f t="shared" si="0"/>
        <v>216</v>
      </c>
      <c r="L58" s="23">
        <f t="shared" si="1"/>
        <v>8.622754491017965</v>
      </c>
    </row>
    <row r="59" spans="1:12" ht="10.5" customHeight="1">
      <c r="A59" s="61" t="s">
        <v>83</v>
      </c>
      <c r="B59" s="60">
        <v>1</v>
      </c>
      <c r="C59" s="60">
        <v>5</v>
      </c>
      <c r="D59" s="60">
        <v>2</v>
      </c>
      <c r="E59" s="60"/>
      <c r="F59" s="1"/>
      <c r="G59" s="1"/>
      <c r="H59" s="1"/>
      <c r="I59" s="1">
        <v>1</v>
      </c>
      <c r="J59" s="1"/>
      <c r="K59" s="22">
        <f t="shared" si="0"/>
        <v>1</v>
      </c>
      <c r="L59" s="23">
        <f t="shared" si="1"/>
        <v>0.03992015968063872</v>
      </c>
    </row>
    <row r="60" spans="1:12" ht="10.5" customHeight="1">
      <c r="A60" s="61" t="s">
        <v>84</v>
      </c>
      <c r="B60" s="60">
        <v>4</v>
      </c>
      <c r="C60" s="60">
        <v>5</v>
      </c>
      <c r="D60" s="60">
        <v>3</v>
      </c>
      <c r="E60" s="60" t="s">
        <v>142</v>
      </c>
      <c r="F60" s="1">
        <v>17</v>
      </c>
      <c r="G60" s="1">
        <v>31</v>
      </c>
      <c r="H60" s="1">
        <v>24</v>
      </c>
      <c r="I60" s="1">
        <v>19</v>
      </c>
      <c r="J60" s="1">
        <v>10</v>
      </c>
      <c r="K60" s="22">
        <f t="shared" si="0"/>
        <v>101</v>
      </c>
      <c r="L60" s="23">
        <f t="shared" si="1"/>
        <v>4.031936127744511</v>
      </c>
    </row>
    <row r="61" spans="1:12" ht="10.5" customHeight="1">
      <c r="A61" s="61" t="s">
        <v>88</v>
      </c>
      <c r="B61" s="60">
        <v>2</v>
      </c>
      <c r="C61" s="60">
        <v>5</v>
      </c>
      <c r="D61" s="60">
        <v>3</v>
      </c>
      <c r="E61" s="60"/>
      <c r="F61" s="1">
        <v>4</v>
      </c>
      <c r="G61" s="1">
        <v>11</v>
      </c>
      <c r="H61" s="1">
        <v>13</v>
      </c>
      <c r="I61" s="1">
        <v>10</v>
      </c>
      <c r="J61" s="1">
        <v>14</v>
      </c>
      <c r="K61" s="22">
        <f t="shared" si="0"/>
        <v>52</v>
      </c>
      <c r="L61" s="23">
        <f t="shared" si="1"/>
        <v>2.075848303393214</v>
      </c>
    </row>
    <row r="62" spans="1:12" ht="10.5" customHeight="1">
      <c r="A62" s="61" t="s">
        <v>89</v>
      </c>
      <c r="B62" s="60">
        <v>1</v>
      </c>
      <c r="C62" s="60">
        <v>5</v>
      </c>
      <c r="D62" s="60">
        <v>3</v>
      </c>
      <c r="E62" s="60"/>
      <c r="F62" s="1">
        <v>6</v>
      </c>
      <c r="G62" s="1">
        <v>5</v>
      </c>
      <c r="H62" s="1">
        <v>11</v>
      </c>
      <c r="I62" s="1">
        <v>6</v>
      </c>
      <c r="J62" s="1">
        <v>9</v>
      </c>
      <c r="K62" s="22">
        <f t="shared" si="0"/>
        <v>37</v>
      </c>
      <c r="L62" s="23">
        <f t="shared" si="1"/>
        <v>1.4770459081836327</v>
      </c>
    </row>
    <row r="63" spans="1:12" ht="10.5" customHeight="1">
      <c r="A63" s="61" t="s">
        <v>90</v>
      </c>
      <c r="B63" s="60">
        <v>4</v>
      </c>
      <c r="C63" s="60">
        <v>0</v>
      </c>
      <c r="D63" s="60">
        <v>3</v>
      </c>
      <c r="E63" s="60" t="s">
        <v>142</v>
      </c>
      <c r="F63" s="1"/>
      <c r="G63" s="1">
        <v>1</v>
      </c>
      <c r="H63" s="1"/>
      <c r="I63" s="1">
        <v>4</v>
      </c>
      <c r="J63" s="1">
        <v>3</v>
      </c>
      <c r="K63" s="22">
        <f t="shared" si="0"/>
        <v>8</v>
      </c>
      <c r="L63" s="23">
        <f t="shared" si="1"/>
        <v>0.3193612774451098</v>
      </c>
    </row>
    <row r="64" spans="1:12" ht="10.5" customHeight="1">
      <c r="A64" s="57" t="s">
        <v>92</v>
      </c>
      <c r="B64" s="58"/>
      <c r="C64" s="58"/>
      <c r="D64" s="58"/>
      <c r="E64" s="58"/>
      <c r="F64" s="19"/>
      <c r="G64" s="19"/>
      <c r="H64" s="19"/>
      <c r="I64" s="19"/>
      <c r="J64" s="19"/>
      <c r="K64" s="20">
        <f t="shared" si="0"/>
        <v>0</v>
      </c>
      <c r="L64" s="21">
        <f t="shared" si="1"/>
        <v>0</v>
      </c>
    </row>
    <row r="65" spans="1:12" ht="10.5" customHeight="1">
      <c r="A65" s="59" t="s">
        <v>93</v>
      </c>
      <c r="B65" s="60"/>
      <c r="C65" s="60"/>
      <c r="D65" s="60"/>
      <c r="E65" s="60"/>
      <c r="F65" s="1"/>
      <c r="G65" s="1"/>
      <c r="H65" s="1"/>
      <c r="I65" s="1"/>
      <c r="J65" s="1"/>
      <c r="K65" s="22">
        <f t="shared" si="0"/>
        <v>0</v>
      </c>
      <c r="L65" s="23">
        <f t="shared" si="1"/>
        <v>0</v>
      </c>
    </row>
    <row r="66" spans="1:12" ht="10.5" customHeight="1">
      <c r="A66" s="60" t="s">
        <v>119</v>
      </c>
      <c r="B66" s="60"/>
      <c r="C66" s="60"/>
      <c r="D66" s="60"/>
      <c r="E66" s="60"/>
      <c r="F66" s="1">
        <v>1</v>
      </c>
      <c r="G66" s="1"/>
      <c r="H66" s="1">
        <v>1</v>
      </c>
      <c r="I66" s="1"/>
      <c r="J66" s="1"/>
      <c r="K66" s="22">
        <f t="shared" si="0"/>
        <v>2</v>
      </c>
      <c r="L66" s="23">
        <f t="shared" si="1"/>
        <v>0.07984031936127745</v>
      </c>
    </row>
    <row r="67" spans="1:12" ht="10.5" customHeight="1">
      <c r="A67" s="60" t="s">
        <v>133</v>
      </c>
      <c r="B67" s="60"/>
      <c r="C67" s="60">
        <v>3</v>
      </c>
      <c r="D67" s="60"/>
      <c r="E67" s="60"/>
      <c r="F67" s="1"/>
      <c r="G67" s="1">
        <v>1</v>
      </c>
      <c r="H67" s="1"/>
      <c r="I67" s="1"/>
      <c r="J67" s="1"/>
      <c r="K67" s="22">
        <f t="shared" si="0"/>
        <v>1</v>
      </c>
      <c r="L67" s="23">
        <f t="shared" si="1"/>
        <v>0.03992015968063872</v>
      </c>
    </row>
    <row r="68" spans="1:12" ht="10.5" customHeight="1">
      <c r="A68" s="61" t="s">
        <v>120</v>
      </c>
      <c r="B68" s="60">
        <v>1</v>
      </c>
      <c r="C68" s="60">
        <v>3</v>
      </c>
      <c r="D68" s="60">
        <v>2</v>
      </c>
      <c r="E68" s="60"/>
      <c r="F68" s="1">
        <v>21</v>
      </c>
      <c r="G68" s="1">
        <v>10</v>
      </c>
      <c r="H68" s="1">
        <v>24</v>
      </c>
      <c r="I68" s="1">
        <v>9</v>
      </c>
      <c r="J68" s="1">
        <v>5</v>
      </c>
      <c r="K68" s="22">
        <f t="shared" si="0"/>
        <v>69</v>
      </c>
      <c r="L68" s="23">
        <f t="shared" si="1"/>
        <v>2.754491017964072</v>
      </c>
    </row>
    <row r="69" spans="1:12" ht="10.5" customHeight="1">
      <c r="A69" s="61" t="s">
        <v>94</v>
      </c>
      <c r="B69" s="60">
        <v>1</v>
      </c>
      <c r="C69" s="60">
        <v>1</v>
      </c>
      <c r="D69" s="60">
        <v>2</v>
      </c>
      <c r="E69" s="60"/>
      <c r="F69" s="1">
        <v>11</v>
      </c>
      <c r="G69" s="1">
        <v>21</v>
      </c>
      <c r="H69" s="1">
        <v>20</v>
      </c>
      <c r="I69" s="1">
        <v>20</v>
      </c>
      <c r="J69" s="1">
        <v>10</v>
      </c>
      <c r="K69" s="22">
        <f>SUM(F69:J69)</f>
        <v>82</v>
      </c>
      <c r="L69" s="23">
        <f>+(K69/K$75)*100</f>
        <v>3.273453093812375</v>
      </c>
    </row>
    <row r="70" spans="1:12" ht="10.5" customHeight="1">
      <c r="A70" s="61" t="s">
        <v>95</v>
      </c>
      <c r="B70" s="60">
        <v>1</v>
      </c>
      <c r="C70" s="60">
        <v>2</v>
      </c>
      <c r="D70" s="60">
        <v>1</v>
      </c>
      <c r="E70" s="60"/>
      <c r="F70" s="1">
        <v>48</v>
      </c>
      <c r="G70" s="1">
        <v>65</v>
      </c>
      <c r="H70" s="1">
        <v>54</v>
      </c>
      <c r="I70" s="1">
        <v>39</v>
      </c>
      <c r="J70" s="1">
        <v>33</v>
      </c>
      <c r="K70" s="22">
        <f>SUM(F70:J70)</f>
        <v>239</v>
      </c>
      <c r="L70" s="23">
        <f>+(K70/K$75)*100</f>
        <v>9.540918163672654</v>
      </c>
    </row>
    <row r="71" spans="1:12" ht="10.5" customHeight="1">
      <c r="A71" s="61" t="s">
        <v>96</v>
      </c>
      <c r="B71" s="60">
        <v>1</v>
      </c>
      <c r="C71" s="60">
        <v>3</v>
      </c>
      <c r="D71" s="60">
        <v>1</v>
      </c>
      <c r="E71" s="60"/>
      <c r="F71" s="1">
        <v>1</v>
      </c>
      <c r="G71" s="1">
        <v>5</v>
      </c>
      <c r="H71" s="1">
        <v>4</v>
      </c>
      <c r="I71" s="1">
        <v>1</v>
      </c>
      <c r="J71" s="1"/>
      <c r="K71" s="22">
        <f>SUM(F71:J71)</f>
        <v>11</v>
      </c>
      <c r="L71" s="23">
        <f>+(K71/K$75)*100</f>
        <v>0.43912175648702595</v>
      </c>
    </row>
    <row r="72" spans="1:12" ht="10.5" customHeight="1">
      <c r="A72" s="61" t="s">
        <v>97</v>
      </c>
      <c r="B72" s="60">
        <v>2</v>
      </c>
      <c r="C72" s="60">
        <v>3</v>
      </c>
      <c r="D72" s="60">
        <v>3</v>
      </c>
      <c r="E72" s="60"/>
      <c r="F72" s="1"/>
      <c r="G72" s="1"/>
      <c r="H72" s="1">
        <v>1</v>
      </c>
      <c r="I72" s="1"/>
      <c r="J72" s="1"/>
      <c r="K72" s="22">
        <f>SUM(F72:J72)</f>
        <v>1</v>
      </c>
      <c r="L72" s="23">
        <f>+(K72/K$75)*100</f>
        <v>0.03992015968063872</v>
      </c>
    </row>
    <row r="73" spans="1:12" ht="10.5" customHeight="1">
      <c r="A73" s="62" t="s">
        <v>102</v>
      </c>
      <c r="B73" s="63"/>
      <c r="C73" s="63"/>
      <c r="D73" s="63"/>
      <c r="E73" s="63"/>
      <c r="F73" s="2"/>
      <c r="G73" s="2"/>
      <c r="H73" s="2"/>
      <c r="I73" s="2"/>
      <c r="J73" s="2"/>
      <c r="K73" s="15">
        <v>41</v>
      </c>
      <c r="L73" s="11"/>
    </row>
    <row r="74" spans="1:12" ht="10.5" customHeight="1">
      <c r="A74" s="64" t="s">
        <v>103</v>
      </c>
      <c r="B74" s="60"/>
      <c r="C74" s="60"/>
      <c r="D74" s="60"/>
      <c r="E74" s="60"/>
      <c r="F74" s="1"/>
      <c r="G74" s="1"/>
      <c r="H74" s="1"/>
      <c r="I74" s="1"/>
      <c r="J74" s="1"/>
      <c r="K74" s="13">
        <v>43</v>
      </c>
      <c r="L74" s="7"/>
    </row>
    <row r="75" spans="1:12" ht="10.5" customHeight="1">
      <c r="A75" s="64" t="s">
        <v>98</v>
      </c>
      <c r="B75" s="60"/>
      <c r="C75" s="60"/>
      <c r="D75" s="60"/>
      <c r="E75" s="60"/>
      <c r="F75" s="1">
        <f>SUM(F5:F72)</f>
        <v>451</v>
      </c>
      <c r="G75" s="1">
        <f aca="true" t="shared" si="2" ref="G75:L75">SUM(G5:G72)</f>
        <v>552</v>
      </c>
      <c r="H75" s="1">
        <f t="shared" si="2"/>
        <v>579</v>
      </c>
      <c r="I75" s="1">
        <f t="shared" si="2"/>
        <v>454</v>
      </c>
      <c r="J75" s="1">
        <f t="shared" si="2"/>
        <v>469</v>
      </c>
      <c r="K75" s="13">
        <f t="shared" si="2"/>
        <v>2505</v>
      </c>
      <c r="L75" s="8">
        <f t="shared" si="2"/>
        <v>100.00000000000001</v>
      </c>
    </row>
    <row r="76" spans="1:12" ht="10.5" customHeight="1">
      <c r="A76" s="65" t="s">
        <v>104</v>
      </c>
      <c r="B76" s="66"/>
      <c r="C76" s="66"/>
      <c r="D76" s="66"/>
      <c r="E76" s="66"/>
      <c r="F76" s="3"/>
      <c r="G76" s="3"/>
      <c r="H76" s="3"/>
      <c r="I76" s="3"/>
      <c r="J76" s="3"/>
      <c r="K76" s="16">
        <f>K75/1</f>
        <v>2505</v>
      </c>
      <c r="L76" s="1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L75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152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92.85714285714286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68" t="s">
        <v>9</v>
      </c>
      <c r="B5" s="69"/>
      <c r="C5" s="69"/>
      <c r="D5" s="69"/>
      <c r="E5" s="69"/>
      <c r="F5" s="24"/>
      <c r="G5" s="24"/>
      <c r="H5" s="24"/>
      <c r="I5" s="24"/>
      <c r="J5" s="24"/>
      <c r="K5" s="25">
        <f aca="true" t="shared" si="0" ref="K5:K68">SUM(F5:J5)</f>
        <v>0</v>
      </c>
      <c r="L5" s="26">
        <f aca="true" t="shared" si="1" ref="L5:L68">+(K5/K$74)*100</f>
        <v>0</v>
      </c>
    </row>
    <row r="6" spans="1:12" s="9" customFormat="1" ht="10.5" customHeight="1">
      <c r="A6" s="59" t="s">
        <v>145</v>
      </c>
      <c r="B6" s="60">
        <v>3</v>
      </c>
      <c r="C6" s="60"/>
      <c r="D6" s="60">
        <v>1</v>
      </c>
      <c r="E6" s="60"/>
      <c r="F6" s="1"/>
      <c r="G6" s="1"/>
      <c r="H6" s="1"/>
      <c r="I6" s="1"/>
      <c r="J6" s="1"/>
      <c r="K6" s="22" t="s">
        <v>137</v>
      </c>
      <c r="L6" s="23"/>
    </row>
    <row r="7" spans="1:12" ht="10.5" customHeight="1">
      <c r="A7" s="57" t="s">
        <v>105</v>
      </c>
      <c r="B7" s="58">
        <v>0</v>
      </c>
      <c r="C7" s="58"/>
      <c r="D7" s="58">
        <v>0</v>
      </c>
      <c r="E7" s="58"/>
      <c r="F7" s="19"/>
      <c r="G7" s="19"/>
      <c r="H7" s="19"/>
      <c r="I7" s="19"/>
      <c r="J7" s="19"/>
      <c r="K7" s="20">
        <f t="shared" si="0"/>
        <v>0</v>
      </c>
      <c r="L7" s="21">
        <f t="shared" si="1"/>
        <v>0</v>
      </c>
    </row>
    <row r="8" spans="1:12" ht="10.5" customHeight="1">
      <c r="A8" s="59" t="s">
        <v>141</v>
      </c>
      <c r="B8" s="60"/>
      <c r="C8" s="60">
        <v>2</v>
      </c>
      <c r="D8" s="60"/>
      <c r="E8" s="60"/>
      <c r="F8" s="1">
        <v>41</v>
      </c>
      <c r="G8" s="1">
        <v>51</v>
      </c>
      <c r="H8" s="1">
        <v>25</v>
      </c>
      <c r="I8" s="1">
        <v>50</v>
      </c>
      <c r="J8" s="1">
        <v>30</v>
      </c>
      <c r="K8" s="22">
        <f t="shared" si="0"/>
        <v>197</v>
      </c>
      <c r="L8" s="23">
        <f t="shared" si="1"/>
        <v>8.775055679287306</v>
      </c>
    </row>
    <row r="9" spans="1:12" s="10" customFormat="1" ht="10.5" customHeight="1">
      <c r="A9" s="61" t="s">
        <v>12</v>
      </c>
      <c r="B9" s="60">
        <v>2</v>
      </c>
      <c r="C9" s="60">
        <v>2</v>
      </c>
      <c r="D9" s="60">
        <v>3</v>
      </c>
      <c r="E9" s="60"/>
      <c r="F9" s="1"/>
      <c r="G9" s="1">
        <v>1</v>
      </c>
      <c r="H9" s="1"/>
      <c r="I9" s="1"/>
      <c r="J9" s="1">
        <v>1</v>
      </c>
      <c r="K9" s="22">
        <f t="shared" si="0"/>
        <v>2</v>
      </c>
      <c r="L9" s="23">
        <f t="shared" si="1"/>
        <v>0.08908685968819599</v>
      </c>
    </row>
    <row r="10" spans="1:12" ht="10.5" customHeight="1">
      <c r="A10" s="57" t="s">
        <v>17</v>
      </c>
      <c r="B10" s="58"/>
      <c r="C10" s="58"/>
      <c r="D10" s="58"/>
      <c r="E10" s="58"/>
      <c r="F10" s="19"/>
      <c r="G10" s="19"/>
      <c r="H10" s="19"/>
      <c r="I10" s="19"/>
      <c r="J10" s="19"/>
      <c r="K10" s="20">
        <f t="shared" si="0"/>
        <v>0</v>
      </c>
      <c r="L10" s="21">
        <f t="shared" si="1"/>
        <v>0</v>
      </c>
    </row>
    <row r="11" spans="1:12" ht="10.5" customHeight="1">
      <c r="A11" s="59" t="s">
        <v>129</v>
      </c>
      <c r="B11" s="60"/>
      <c r="C11" s="60"/>
      <c r="D11" s="60"/>
      <c r="E11" s="60"/>
      <c r="F11" s="1"/>
      <c r="G11" s="1"/>
      <c r="H11" s="1"/>
      <c r="I11" s="1"/>
      <c r="J11" s="1"/>
      <c r="K11" s="22">
        <f t="shared" si="0"/>
        <v>0</v>
      </c>
      <c r="L11" s="23">
        <f t="shared" si="1"/>
        <v>0</v>
      </c>
    </row>
    <row r="12" spans="1:12" ht="10.5" customHeight="1">
      <c r="A12" s="61" t="s">
        <v>107</v>
      </c>
      <c r="B12" s="60">
        <v>1</v>
      </c>
      <c r="C12" s="60">
        <v>1</v>
      </c>
      <c r="D12" s="60">
        <v>2</v>
      </c>
      <c r="E12" s="60"/>
      <c r="F12" s="1">
        <v>16</v>
      </c>
      <c r="G12" s="1">
        <v>38</v>
      </c>
      <c r="H12" s="1">
        <v>35</v>
      </c>
      <c r="I12" s="1">
        <v>13</v>
      </c>
      <c r="J12" s="1">
        <v>32</v>
      </c>
      <c r="K12" s="22">
        <f t="shared" si="0"/>
        <v>134</v>
      </c>
      <c r="L12" s="23">
        <f t="shared" si="1"/>
        <v>5.968819599109131</v>
      </c>
    </row>
    <row r="13" spans="1:12" ht="10.5" customHeight="1">
      <c r="A13" s="57" t="s">
        <v>18</v>
      </c>
      <c r="B13" s="58"/>
      <c r="C13" s="58"/>
      <c r="D13" s="58"/>
      <c r="E13" s="58"/>
      <c r="F13" s="19"/>
      <c r="G13" s="19"/>
      <c r="H13" s="19"/>
      <c r="I13" s="19"/>
      <c r="J13" s="19"/>
      <c r="K13" s="20">
        <f t="shared" si="0"/>
        <v>0</v>
      </c>
      <c r="L13" s="21">
        <f t="shared" si="1"/>
        <v>0</v>
      </c>
    </row>
    <row r="14" spans="1:12" ht="10.5" customHeight="1">
      <c r="A14" s="59" t="s">
        <v>130</v>
      </c>
      <c r="B14" s="60">
        <v>3</v>
      </c>
      <c r="C14" s="60">
        <v>4</v>
      </c>
      <c r="D14" s="60">
        <v>2</v>
      </c>
      <c r="E14" s="60"/>
      <c r="F14" s="1"/>
      <c r="G14" s="1"/>
      <c r="H14" s="1"/>
      <c r="I14" s="1"/>
      <c r="J14" s="1"/>
      <c r="K14" s="22">
        <f t="shared" si="0"/>
        <v>0</v>
      </c>
      <c r="L14" s="23">
        <f t="shared" si="1"/>
        <v>0</v>
      </c>
    </row>
    <row r="15" spans="1:12" ht="10.5" customHeight="1">
      <c r="A15" s="61" t="s">
        <v>21</v>
      </c>
      <c r="B15" s="60">
        <v>3</v>
      </c>
      <c r="C15" s="60">
        <v>4</v>
      </c>
      <c r="D15" s="60">
        <v>3</v>
      </c>
      <c r="E15" s="60"/>
      <c r="F15" s="1"/>
      <c r="G15" s="1"/>
      <c r="H15" s="1"/>
      <c r="I15" s="1">
        <v>1</v>
      </c>
      <c r="J15" s="1"/>
      <c r="K15" s="22">
        <f t="shared" si="0"/>
        <v>1</v>
      </c>
      <c r="L15" s="23">
        <f t="shared" si="1"/>
        <v>0.044543429844097995</v>
      </c>
    </row>
    <row r="16" spans="1:12" ht="10.5" customHeight="1">
      <c r="A16" s="57" t="s">
        <v>25</v>
      </c>
      <c r="B16" s="58"/>
      <c r="C16" s="58"/>
      <c r="D16" s="58"/>
      <c r="E16" s="58"/>
      <c r="F16" s="19"/>
      <c r="G16" s="19"/>
      <c r="H16" s="19"/>
      <c r="I16" s="19"/>
      <c r="J16" s="19"/>
      <c r="K16" s="20">
        <f t="shared" si="0"/>
        <v>0</v>
      </c>
      <c r="L16" s="21">
        <f t="shared" si="1"/>
        <v>0</v>
      </c>
    </row>
    <row r="17" spans="1:12" ht="10.5" customHeight="1">
      <c r="A17" s="59" t="s">
        <v>123</v>
      </c>
      <c r="B17" s="60"/>
      <c r="C17" s="60"/>
      <c r="D17" s="60"/>
      <c r="E17" s="60"/>
      <c r="F17" s="1"/>
      <c r="G17" s="1"/>
      <c r="H17" s="1"/>
      <c r="I17" s="1"/>
      <c r="J17" s="1"/>
      <c r="K17" s="22">
        <f t="shared" si="0"/>
        <v>0</v>
      </c>
      <c r="L17" s="23">
        <f t="shared" si="1"/>
        <v>0</v>
      </c>
    </row>
    <row r="18" spans="1:12" ht="10.5" customHeight="1">
      <c r="A18" s="61" t="s">
        <v>27</v>
      </c>
      <c r="B18" s="60">
        <v>4</v>
      </c>
      <c r="C18" s="60">
        <v>5</v>
      </c>
      <c r="D18" s="60">
        <v>2</v>
      </c>
      <c r="E18" s="60"/>
      <c r="F18" s="1">
        <v>30</v>
      </c>
      <c r="G18" s="1">
        <v>40</v>
      </c>
      <c r="H18" s="1">
        <v>38</v>
      </c>
      <c r="I18" s="1">
        <v>45</v>
      </c>
      <c r="J18" s="1">
        <v>53</v>
      </c>
      <c r="K18" s="22">
        <f t="shared" si="0"/>
        <v>206</v>
      </c>
      <c r="L18" s="23">
        <f t="shared" si="1"/>
        <v>9.175946547884188</v>
      </c>
    </row>
    <row r="19" spans="1:12" ht="10.5" customHeight="1">
      <c r="A19" s="60" t="s">
        <v>100</v>
      </c>
      <c r="B19" s="60"/>
      <c r="C19" s="60">
        <v>3</v>
      </c>
      <c r="D19" s="60"/>
      <c r="E19" s="60"/>
      <c r="F19" s="1"/>
      <c r="G19" s="1"/>
      <c r="H19" s="1"/>
      <c r="I19" s="1">
        <v>2</v>
      </c>
      <c r="J19" s="1"/>
      <c r="K19" s="22">
        <f t="shared" si="0"/>
        <v>2</v>
      </c>
      <c r="L19" s="23">
        <f t="shared" si="1"/>
        <v>0.08908685968819599</v>
      </c>
    </row>
    <row r="20" spans="1:12" ht="10.5" customHeight="1">
      <c r="A20" s="57" t="s">
        <v>28</v>
      </c>
      <c r="B20" s="58"/>
      <c r="C20" s="58"/>
      <c r="D20" s="58"/>
      <c r="E20" s="58"/>
      <c r="F20" s="19"/>
      <c r="G20" s="19"/>
      <c r="H20" s="19"/>
      <c r="I20" s="19"/>
      <c r="J20" s="19"/>
      <c r="K20" s="20">
        <f t="shared" si="0"/>
        <v>0</v>
      </c>
      <c r="L20" s="21">
        <f t="shared" si="1"/>
        <v>0</v>
      </c>
    </row>
    <row r="21" spans="1:12" ht="10.5" customHeight="1">
      <c r="A21" s="59" t="s">
        <v>121</v>
      </c>
      <c r="B21" s="60">
        <v>1</v>
      </c>
      <c r="C21" s="60">
        <v>3</v>
      </c>
      <c r="D21" s="60">
        <v>2</v>
      </c>
      <c r="E21" s="60"/>
      <c r="F21" s="1">
        <v>6</v>
      </c>
      <c r="G21" s="1">
        <v>11</v>
      </c>
      <c r="H21" s="1">
        <v>8</v>
      </c>
      <c r="I21" s="1">
        <v>3</v>
      </c>
      <c r="J21" s="1"/>
      <c r="K21" s="22">
        <f t="shared" si="0"/>
        <v>28</v>
      </c>
      <c r="L21" s="23">
        <f t="shared" si="1"/>
        <v>1.247216035634744</v>
      </c>
    </row>
    <row r="22" spans="1:12" ht="10.5" customHeight="1">
      <c r="A22" s="57" t="s">
        <v>32</v>
      </c>
      <c r="B22" s="58"/>
      <c r="C22" s="58"/>
      <c r="D22" s="58"/>
      <c r="E22" s="58"/>
      <c r="F22" s="19"/>
      <c r="G22" s="19"/>
      <c r="H22" s="19"/>
      <c r="I22" s="19"/>
      <c r="J22" s="19"/>
      <c r="K22" s="20">
        <f t="shared" si="0"/>
        <v>0</v>
      </c>
      <c r="L22" s="21">
        <f t="shared" si="1"/>
        <v>0</v>
      </c>
    </row>
    <row r="23" spans="1:12" ht="10.5" customHeight="1">
      <c r="A23" s="59" t="s">
        <v>124</v>
      </c>
      <c r="B23" s="60"/>
      <c r="C23" s="60"/>
      <c r="D23" s="60"/>
      <c r="E23" s="60"/>
      <c r="F23" s="1"/>
      <c r="G23" s="1"/>
      <c r="H23" s="1"/>
      <c r="I23" s="1"/>
      <c r="J23" s="1"/>
      <c r="K23" s="22">
        <f t="shared" si="0"/>
        <v>0</v>
      </c>
      <c r="L23" s="23">
        <f t="shared" si="1"/>
        <v>0</v>
      </c>
    </row>
    <row r="24" spans="1:12" ht="10.5" customHeight="1">
      <c r="A24" s="61" t="s">
        <v>33</v>
      </c>
      <c r="B24" s="60">
        <v>5</v>
      </c>
      <c r="C24" s="60">
        <v>2</v>
      </c>
      <c r="D24" s="60">
        <v>3</v>
      </c>
      <c r="E24" s="60"/>
      <c r="F24" s="1">
        <v>23</v>
      </c>
      <c r="G24" s="1">
        <v>34</v>
      </c>
      <c r="H24" s="1">
        <v>26</v>
      </c>
      <c r="I24" s="1">
        <v>20</v>
      </c>
      <c r="J24" s="1">
        <v>20</v>
      </c>
      <c r="K24" s="22">
        <f t="shared" si="0"/>
        <v>123</v>
      </c>
      <c r="L24" s="23">
        <f t="shared" si="1"/>
        <v>5.478841870824054</v>
      </c>
    </row>
    <row r="25" spans="1:12" ht="10.5" customHeight="1">
      <c r="A25" s="61" t="s">
        <v>35</v>
      </c>
      <c r="B25" s="60">
        <v>2</v>
      </c>
      <c r="C25" s="60">
        <v>4</v>
      </c>
      <c r="D25" s="60">
        <v>4</v>
      </c>
      <c r="E25" s="60"/>
      <c r="F25" s="1">
        <v>12</v>
      </c>
      <c r="G25" s="1">
        <v>3</v>
      </c>
      <c r="H25" s="1">
        <v>6</v>
      </c>
      <c r="I25" s="1">
        <v>13</v>
      </c>
      <c r="J25" s="1">
        <v>3</v>
      </c>
      <c r="K25" s="22">
        <f t="shared" si="0"/>
        <v>37</v>
      </c>
      <c r="L25" s="23">
        <f t="shared" si="1"/>
        <v>1.6481069042316259</v>
      </c>
    </row>
    <row r="26" spans="1:12" ht="10.5" customHeight="1">
      <c r="A26" s="61" t="s">
        <v>108</v>
      </c>
      <c r="B26" s="60">
        <v>1</v>
      </c>
      <c r="C26" s="60">
        <v>4</v>
      </c>
      <c r="D26" s="60">
        <v>3</v>
      </c>
      <c r="E26" s="60"/>
      <c r="F26" s="1">
        <v>2</v>
      </c>
      <c r="G26" s="1">
        <v>2</v>
      </c>
      <c r="H26" s="1">
        <v>1</v>
      </c>
      <c r="I26" s="1"/>
      <c r="J26" s="1"/>
      <c r="K26" s="22">
        <f t="shared" si="0"/>
        <v>5</v>
      </c>
      <c r="L26" s="23">
        <f t="shared" si="1"/>
        <v>0.22271714922048996</v>
      </c>
    </row>
    <row r="27" spans="1:12" ht="10.5" customHeight="1">
      <c r="A27" s="61" t="s">
        <v>39</v>
      </c>
      <c r="B27" s="60">
        <v>2</v>
      </c>
      <c r="C27" s="60">
        <v>4</v>
      </c>
      <c r="D27" s="60">
        <v>3</v>
      </c>
      <c r="E27" s="60"/>
      <c r="F27" s="1">
        <v>9</v>
      </c>
      <c r="G27" s="1"/>
      <c r="H27" s="1">
        <v>4</v>
      </c>
      <c r="I27" s="1">
        <v>3</v>
      </c>
      <c r="J27" s="1">
        <v>4</v>
      </c>
      <c r="K27" s="22">
        <f t="shared" si="0"/>
        <v>20</v>
      </c>
      <c r="L27" s="23">
        <f t="shared" si="1"/>
        <v>0.8908685968819599</v>
      </c>
    </row>
    <row r="28" spans="1:12" ht="10.5" customHeight="1">
      <c r="A28" s="61" t="s">
        <v>40</v>
      </c>
      <c r="B28" s="60">
        <v>2</v>
      </c>
      <c r="C28" s="60">
        <v>4</v>
      </c>
      <c r="D28" s="60">
        <v>2</v>
      </c>
      <c r="E28" s="60"/>
      <c r="F28" s="1">
        <v>32</v>
      </c>
      <c r="G28" s="1">
        <v>21</v>
      </c>
      <c r="H28" s="1">
        <v>6</v>
      </c>
      <c r="I28" s="1">
        <v>12</v>
      </c>
      <c r="J28" s="1">
        <v>5</v>
      </c>
      <c r="K28" s="22">
        <f t="shared" si="0"/>
        <v>76</v>
      </c>
      <c r="L28" s="23">
        <f t="shared" si="1"/>
        <v>3.3853006681514475</v>
      </c>
    </row>
    <row r="29" spans="1:12" ht="10.5" customHeight="1">
      <c r="A29" s="57" t="s">
        <v>41</v>
      </c>
      <c r="B29" s="58"/>
      <c r="C29" s="58"/>
      <c r="D29" s="58"/>
      <c r="E29" s="58"/>
      <c r="F29" s="19"/>
      <c r="G29" s="19"/>
      <c r="H29" s="19"/>
      <c r="I29" s="19"/>
      <c r="J29" s="19"/>
      <c r="K29" s="20">
        <f t="shared" si="0"/>
        <v>0</v>
      </c>
      <c r="L29" s="21">
        <f t="shared" si="1"/>
        <v>0</v>
      </c>
    </row>
    <row r="30" spans="1:12" ht="10.5" customHeight="1">
      <c r="A30" s="59" t="s">
        <v>42</v>
      </c>
      <c r="B30" s="60"/>
      <c r="C30" s="60"/>
      <c r="D30" s="60"/>
      <c r="E30" s="60"/>
      <c r="F30" s="1"/>
      <c r="G30" s="1"/>
      <c r="H30" s="1"/>
      <c r="I30" s="1"/>
      <c r="J30" s="1"/>
      <c r="K30" s="22">
        <f t="shared" si="0"/>
        <v>0</v>
      </c>
      <c r="L30" s="23">
        <f t="shared" si="1"/>
        <v>0</v>
      </c>
    </row>
    <row r="31" spans="1:12" ht="10.5" customHeight="1">
      <c r="A31" s="61" t="s">
        <v>47</v>
      </c>
      <c r="B31" s="60">
        <v>1</v>
      </c>
      <c r="C31" s="60">
        <v>5</v>
      </c>
      <c r="D31" s="60">
        <v>4</v>
      </c>
      <c r="E31" s="60"/>
      <c r="F31" s="1">
        <v>5</v>
      </c>
      <c r="G31" s="1">
        <v>5</v>
      </c>
      <c r="H31" s="1"/>
      <c r="I31" s="1">
        <v>7</v>
      </c>
      <c r="J31" s="1">
        <v>5</v>
      </c>
      <c r="K31" s="22">
        <f t="shared" si="0"/>
        <v>22</v>
      </c>
      <c r="L31" s="23">
        <f t="shared" si="1"/>
        <v>0.9799554565701559</v>
      </c>
    </row>
    <row r="32" spans="1:12" ht="10.5" customHeight="1">
      <c r="A32" s="61" t="s">
        <v>49</v>
      </c>
      <c r="B32" s="60">
        <v>1</v>
      </c>
      <c r="C32" s="60">
        <v>5</v>
      </c>
      <c r="D32" s="60">
        <v>4</v>
      </c>
      <c r="E32" s="60"/>
      <c r="F32" s="1">
        <v>84</v>
      </c>
      <c r="G32" s="1">
        <v>110</v>
      </c>
      <c r="H32" s="1">
        <v>77</v>
      </c>
      <c r="I32" s="1">
        <v>93</v>
      </c>
      <c r="J32" s="1">
        <v>65</v>
      </c>
      <c r="K32" s="22">
        <f t="shared" si="0"/>
        <v>429</v>
      </c>
      <c r="L32" s="23">
        <f t="shared" si="1"/>
        <v>19.10913140311804</v>
      </c>
    </row>
    <row r="33" spans="1:12" ht="10.5" customHeight="1">
      <c r="A33" s="61" t="s">
        <v>109</v>
      </c>
      <c r="B33" s="60">
        <v>2</v>
      </c>
      <c r="C33" s="60">
        <v>5</v>
      </c>
      <c r="D33" s="60">
        <v>3</v>
      </c>
      <c r="E33" s="60">
        <v>5</v>
      </c>
      <c r="F33" s="1"/>
      <c r="G33" s="1"/>
      <c r="H33" s="1"/>
      <c r="I33" s="1">
        <v>1</v>
      </c>
      <c r="J33" s="1"/>
      <c r="K33" s="22">
        <f t="shared" si="0"/>
        <v>1</v>
      </c>
      <c r="L33" s="23">
        <f t="shared" si="1"/>
        <v>0.044543429844097995</v>
      </c>
    </row>
    <row r="34" spans="1:12" ht="10.5" customHeight="1">
      <c r="A34" s="61" t="s">
        <v>110</v>
      </c>
      <c r="B34" s="60">
        <v>1</v>
      </c>
      <c r="C34" s="60">
        <v>3</v>
      </c>
      <c r="D34" s="60">
        <v>3</v>
      </c>
      <c r="E34" s="60"/>
      <c r="F34" s="1"/>
      <c r="G34" s="1"/>
      <c r="H34" s="1"/>
      <c r="I34" s="1"/>
      <c r="J34" s="1">
        <v>1</v>
      </c>
      <c r="K34" s="22">
        <f t="shared" si="0"/>
        <v>1</v>
      </c>
      <c r="L34" s="23">
        <f t="shared" si="1"/>
        <v>0.044543429844097995</v>
      </c>
    </row>
    <row r="35" spans="1:12" ht="10.5" customHeight="1">
      <c r="A35" s="57" t="s">
        <v>54</v>
      </c>
      <c r="B35" s="58"/>
      <c r="C35" s="58"/>
      <c r="D35" s="58"/>
      <c r="E35" s="58"/>
      <c r="F35" s="19"/>
      <c r="G35" s="19"/>
      <c r="H35" s="19"/>
      <c r="I35" s="19"/>
      <c r="J35" s="19"/>
      <c r="K35" s="20">
        <f t="shared" si="0"/>
        <v>0</v>
      </c>
      <c r="L35" s="21">
        <f t="shared" si="1"/>
        <v>0</v>
      </c>
    </row>
    <row r="36" spans="1:12" ht="10.5" customHeight="1">
      <c r="A36" s="59" t="s">
        <v>126</v>
      </c>
      <c r="B36" s="60"/>
      <c r="C36" s="60"/>
      <c r="D36" s="60"/>
      <c r="E36" s="60"/>
      <c r="F36" s="1"/>
      <c r="G36" s="1"/>
      <c r="H36" s="1"/>
      <c r="I36" s="1"/>
      <c r="J36" s="1"/>
      <c r="K36" s="22">
        <f t="shared" si="0"/>
        <v>0</v>
      </c>
      <c r="L36" s="23">
        <f t="shared" si="1"/>
        <v>0</v>
      </c>
    </row>
    <row r="37" spans="1:12" ht="10.5" customHeight="1">
      <c r="A37" s="61" t="s">
        <v>56</v>
      </c>
      <c r="B37" s="60">
        <v>3</v>
      </c>
      <c r="C37" s="60">
        <v>3</v>
      </c>
      <c r="D37" s="60">
        <v>3</v>
      </c>
      <c r="E37" s="60"/>
      <c r="F37" s="1"/>
      <c r="G37" s="1"/>
      <c r="H37" s="1"/>
      <c r="I37" s="1"/>
      <c r="J37" s="1"/>
      <c r="K37" s="22" t="s">
        <v>137</v>
      </c>
      <c r="L37" s="23"/>
    </row>
    <row r="38" spans="1:12" ht="10.5" customHeight="1">
      <c r="A38" s="57" t="s">
        <v>58</v>
      </c>
      <c r="B38" s="58"/>
      <c r="C38" s="58"/>
      <c r="D38" s="58"/>
      <c r="E38" s="58"/>
      <c r="F38" s="19"/>
      <c r="G38" s="19"/>
      <c r="H38" s="19"/>
      <c r="I38" s="19"/>
      <c r="J38" s="19"/>
      <c r="K38" s="20">
        <f t="shared" si="0"/>
        <v>0</v>
      </c>
      <c r="L38" s="21">
        <f t="shared" si="1"/>
        <v>0</v>
      </c>
    </row>
    <row r="39" spans="1:12" ht="10.5" customHeight="1">
      <c r="A39" s="59" t="s">
        <v>127</v>
      </c>
      <c r="B39" s="60"/>
      <c r="C39" s="60"/>
      <c r="D39" s="60"/>
      <c r="E39" s="60"/>
      <c r="F39" s="1"/>
      <c r="G39" s="1"/>
      <c r="H39" s="1"/>
      <c r="I39" s="1"/>
      <c r="J39" s="1"/>
      <c r="K39" s="22">
        <f t="shared" si="0"/>
        <v>0</v>
      </c>
      <c r="L39" s="23">
        <f t="shared" si="1"/>
        <v>0</v>
      </c>
    </row>
    <row r="40" spans="1:12" ht="10.5" customHeight="1">
      <c r="A40" s="60" t="s">
        <v>61</v>
      </c>
      <c r="B40" s="60">
        <v>3</v>
      </c>
      <c r="C40" s="60">
        <v>5</v>
      </c>
      <c r="D40" s="60">
        <v>3</v>
      </c>
      <c r="E40" s="60"/>
      <c r="F40" s="1"/>
      <c r="G40" s="1">
        <v>3</v>
      </c>
      <c r="H40" s="1">
        <v>8</v>
      </c>
      <c r="I40" s="1">
        <v>5</v>
      </c>
      <c r="J40" s="1">
        <v>5</v>
      </c>
      <c r="K40" s="22">
        <f t="shared" si="0"/>
        <v>21</v>
      </c>
      <c r="L40" s="23">
        <f t="shared" si="1"/>
        <v>0.9354120267260578</v>
      </c>
    </row>
    <row r="41" spans="1:12" ht="10.5" customHeight="1">
      <c r="A41" s="60" t="s">
        <v>134</v>
      </c>
      <c r="B41" s="60"/>
      <c r="C41" s="60">
        <v>5</v>
      </c>
      <c r="D41" s="60"/>
      <c r="E41" s="60"/>
      <c r="F41" s="1">
        <v>3</v>
      </c>
      <c r="G41" s="1"/>
      <c r="H41" s="1">
        <v>1</v>
      </c>
      <c r="I41" s="1">
        <v>1</v>
      </c>
      <c r="J41" s="1"/>
      <c r="K41" s="22">
        <f t="shared" si="0"/>
        <v>5</v>
      </c>
      <c r="L41" s="23">
        <f t="shared" si="1"/>
        <v>0.22271714922048996</v>
      </c>
    </row>
    <row r="42" spans="1:12" ht="10.5" customHeight="1">
      <c r="A42" s="61" t="s">
        <v>62</v>
      </c>
      <c r="B42" s="60">
        <v>2</v>
      </c>
      <c r="C42" s="60">
        <v>4</v>
      </c>
      <c r="D42" s="60">
        <v>4</v>
      </c>
      <c r="E42" s="60"/>
      <c r="F42" s="1">
        <v>2</v>
      </c>
      <c r="G42" s="1">
        <v>1</v>
      </c>
      <c r="H42" s="1">
        <v>11</v>
      </c>
      <c r="I42" s="1">
        <v>15</v>
      </c>
      <c r="J42" s="1">
        <v>4</v>
      </c>
      <c r="K42" s="22">
        <f t="shared" si="0"/>
        <v>33</v>
      </c>
      <c r="L42" s="23">
        <f t="shared" si="1"/>
        <v>1.469933184855234</v>
      </c>
    </row>
    <row r="43" spans="1:12" ht="10.5" customHeight="1">
      <c r="A43" s="61" t="s">
        <v>63</v>
      </c>
      <c r="B43" s="60">
        <v>2</v>
      </c>
      <c r="C43" s="60">
        <v>4</v>
      </c>
      <c r="D43" s="60">
        <v>4</v>
      </c>
      <c r="E43" s="60"/>
      <c r="F43" s="1">
        <v>22</v>
      </c>
      <c r="G43" s="1">
        <v>34</v>
      </c>
      <c r="H43" s="1">
        <v>22</v>
      </c>
      <c r="I43" s="1">
        <v>28</v>
      </c>
      <c r="J43" s="1">
        <v>13</v>
      </c>
      <c r="K43" s="22">
        <f t="shared" si="0"/>
        <v>119</v>
      </c>
      <c r="L43" s="23">
        <f t="shared" si="1"/>
        <v>5.3006681514476615</v>
      </c>
    </row>
    <row r="44" spans="1:12" ht="10.5" customHeight="1">
      <c r="A44" s="61" t="s">
        <v>64</v>
      </c>
      <c r="B44" s="60">
        <v>3</v>
      </c>
      <c r="C44" s="60">
        <v>4</v>
      </c>
      <c r="D44" s="60">
        <v>3</v>
      </c>
      <c r="E44" s="60"/>
      <c r="F44" s="1">
        <v>7</v>
      </c>
      <c r="G44" s="1">
        <v>3</v>
      </c>
      <c r="H44" s="1"/>
      <c r="I44" s="1">
        <v>11</v>
      </c>
      <c r="J44" s="1">
        <v>5</v>
      </c>
      <c r="K44" s="22">
        <f t="shared" si="0"/>
        <v>26</v>
      </c>
      <c r="L44" s="23">
        <f t="shared" si="1"/>
        <v>1.158129175946548</v>
      </c>
    </row>
    <row r="45" spans="1:12" ht="10.5" customHeight="1">
      <c r="A45" s="61" t="s">
        <v>113</v>
      </c>
      <c r="B45" s="60">
        <v>3</v>
      </c>
      <c r="C45" s="60">
        <v>4</v>
      </c>
      <c r="D45" s="60">
        <v>3</v>
      </c>
      <c r="E45" s="60"/>
      <c r="F45" s="1">
        <v>2</v>
      </c>
      <c r="G45" s="1">
        <v>26</v>
      </c>
      <c r="H45" s="1">
        <v>7</v>
      </c>
      <c r="I45" s="1">
        <v>18</v>
      </c>
      <c r="J45" s="1">
        <v>9</v>
      </c>
      <c r="K45" s="22">
        <f t="shared" si="0"/>
        <v>62</v>
      </c>
      <c r="L45" s="23">
        <f t="shared" si="1"/>
        <v>2.761692650334076</v>
      </c>
    </row>
    <row r="46" spans="1:12" ht="10.5" customHeight="1">
      <c r="A46" s="57" t="s">
        <v>67</v>
      </c>
      <c r="B46" s="58"/>
      <c r="C46" s="58"/>
      <c r="D46" s="58"/>
      <c r="E46" s="58"/>
      <c r="F46" s="19"/>
      <c r="G46" s="19"/>
      <c r="H46" s="19"/>
      <c r="I46" s="19"/>
      <c r="J46" s="19"/>
      <c r="K46" s="20">
        <f t="shared" si="0"/>
        <v>0</v>
      </c>
      <c r="L46" s="21">
        <f t="shared" si="1"/>
        <v>0</v>
      </c>
    </row>
    <row r="47" spans="1:12" ht="10.5" customHeight="1">
      <c r="A47" s="59" t="s">
        <v>68</v>
      </c>
      <c r="B47" s="60"/>
      <c r="C47" s="60"/>
      <c r="D47" s="60"/>
      <c r="E47" s="60"/>
      <c r="F47" s="1"/>
      <c r="G47" s="1"/>
      <c r="H47" s="1"/>
      <c r="I47" s="1"/>
      <c r="J47" s="1"/>
      <c r="K47" s="22">
        <f t="shared" si="0"/>
        <v>0</v>
      </c>
      <c r="L47" s="23">
        <f t="shared" si="1"/>
        <v>0</v>
      </c>
    </row>
    <row r="48" spans="1:12" ht="10.5" customHeight="1">
      <c r="A48" s="61" t="s">
        <v>70</v>
      </c>
      <c r="B48" s="60">
        <v>1</v>
      </c>
      <c r="C48" s="60">
        <v>3</v>
      </c>
      <c r="D48" s="60">
        <v>4</v>
      </c>
      <c r="E48" s="60"/>
      <c r="F48" s="1"/>
      <c r="G48" s="1"/>
      <c r="H48" s="1"/>
      <c r="I48" s="1"/>
      <c r="J48" s="1">
        <v>1</v>
      </c>
      <c r="K48" s="22">
        <f t="shared" si="0"/>
        <v>1</v>
      </c>
      <c r="L48" s="23">
        <f t="shared" si="1"/>
        <v>0.044543429844097995</v>
      </c>
    </row>
    <row r="49" spans="1:12" ht="10.5" customHeight="1">
      <c r="A49" s="61" t="s">
        <v>71</v>
      </c>
      <c r="B49" s="60">
        <v>2</v>
      </c>
      <c r="C49" s="60">
        <v>2</v>
      </c>
      <c r="D49" s="60">
        <v>4</v>
      </c>
      <c r="E49" s="60"/>
      <c r="F49" s="1">
        <v>3</v>
      </c>
      <c r="G49" s="1"/>
      <c r="H49" s="1"/>
      <c r="I49" s="1">
        <v>1</v>
      </c>
      <c r="J49" s="1"/>
      <c r="K49" s="22">
        <f t="shared" si="0"/>
        <v>4</v>
      </c>
      <c r="L49" s="23">
        <f t="shared" si="1"/>
        <v>0.17817371937639198</v>
      </c>
    </row>
    <row r="50" spans="1:12" ht="10.5" customHeight="1">
      <c r="A50" s="61" t="s">
        <v>72</v>
      </c>
      <c r="B50" s="60">
        <v>1</v>
      </c>
      <c r="C50" s="60">
        <v>1</v>
      </c>
      <c r="D50" s="60">
        <v>3</v>
      </c>
      <c r="E50" s="60"/>
      <c r="F50" s="1">
        <v>3</v>
      </c>
      <c r="G50" s="1"/>
      <c r="H50" s="1"/>
      <c r="I50" s="1">
        <v>1</v>
      </c>
      <c r="J50" s="1"/>
      <c r="K50" s="22">
        <f t="shared" si="0"/>
        <v>4</v>
      </c>
      <c r="L50" s="23">
        <f t="shared" si="1"/>
        <v>0.17817371937639198</v>
      </c>
    </row>
    <row r="51" spans="1:12" ht="10.5" customHeight="1">
      <c r="A51" s="61" t="s">
        <v>74</v>
      </c>
      <c r="B51" s="60">
        <v>1</v>
      </c>
      <c r="C51" s="60">
        <v>1</v>
      </c>
      <c r="D51" s="60">
        <v>3</v>
      </c>
      <c r="E51" s="60"/>
      <c r="F51" s="1">
        <v>38</v>
      </c>
      <c r="G51" s="1">
        <v>44</v>
      </c>
      <c r="H51" s="1">
        <v>32</v>
      </c>
      <c r="I51" s="1">
        <v>34</v>
      </c>
      <c r="J51" s="1">
        <v>6</v>
      </c>
      <c r="K51" s="22">
        <f t="shared" si="0"/>
        <v>154</v>
      </c>
      <c r="L51" s="23">
        <f t="shared" si="1"/>
        <v>6.859688195991091</v>
      </c>
    </row>
    <row r="52" spans="1:12" ht="10.5" customHeight="1">
      <c r="A52" s="61" t="s">
        <v>75</v>
      </c>
      <c r="B52" s="60">
        <v>1</v>
      </c>
      <c r="C52" s="60">
        <v>1</v>
      </c>
      <c r="D52" s="60">
        <v>3</v>
      </c>
      <c r="E52" s="60"/>
      <c r="F52" s="1"/>
      <c r="G52" s="1">
        <v>1</v>
      </c>
      <c r="H52" s="1"/>
      <c r="I52" s="1"/>
      <c r="J52" s="1"/>
      <c r="K52" s="22">
        <f t="shared" si="0"/>
        <v>1</v>
      </c>
      <c r="L52" s="23">
        <f t="shared" si="1"/>
        <v>0.044543429844097995</v>
      </c>
    </row>
    <row r="53" spans="1:12" ht="10.5" customHeight="1">
      <c r="A53" s="61" t="s">
        <v>77</v>
      </c>
      <c r="B53" s="60">
        <v>1</v>
      </c>
      <c r="C53" s="60">
        <v>1</v>
      </c>
      <c r="D53" s="60">
        <v>3</v>
      </c>
      <c r="E53" s="60"/>
      <c r="F53" s="1"/>
      <c r="G53" s="1">
        <v>5</v>
      </c>
      <c r="H53" s="1">
        <v>17</v>
      </c>
      <c r="I53" s="1">
        <v>55</v>
      </c>
      <c r="J53" s="1">
        <v>10</v>
      </c>
      <c r="K53" s="22">
        <f t="shared" si="0"/>
        <v>87</v>
      </c>
      <c r="L53" s="23">
        <f t="shared" si="1"/>
        <v>3.875278396436525</v>
      </c>
    </row>
    <row r="54" spans="1:12" ht="10.5" customHeight="1">
      <c r="A54" s="61" t="s">
        <v>79</v>
      </c>
      <c r="B54" s="60">
        <v>1</v>
      </c>
      <c r="C54" s="60">
        <v>1</v>
      </c>
      <c r="D54" s="60">
        <v>2</v>
      </c>
      <c r="E54" s="60"/>
      <c r="F54" s="1">
        <v>19</v>
      </c>
      <c r="G54" s="1"/>
      <c r="H54" s="1"/>
      <c r="I54" s="1"/>
      <c r="J54" s="1">
        <v>1</v>
      </c>
      <c r="K54" s="22">
        <f t="shared" si="0"/>
        <v>20</v>
      </c>
      <c r="L54" s="23">
        <f t="shared" si="1"/>
        <v>0.8908685968819599</v>
      </c>
    </row>
    <row r="55" spans="1:12" ht="10.5" customHeight="1">
      <c r="A55" s="61" t="s">
        <v>80</v>
      </c>
      <c r="B55" s="60">
        <v>2</v>
      </c>
      <c r="C55" s="60">
        <v>4</v>
      </c>
      <c r="D55" s="60">
        <v>3</v>
      </c>
      <c r="E55" s="60"/>
      <c r="F55" s="1">
        <v>3</v>
      </c>
      <c r="G55" s="1">
        <v>11</v>
      </c>
      <c r="H55" s="1">
        <v>7</v>
      </c>
      <c r="I55" s="1">
        <v>2</v>
      </c>
      <c r="J55" s="1">
        <v>15</v>
      </c>
      <c r="K55" s="22">
        <f t="shared" si="0"/>
        <v>38</v>
      </c>
      <c r="L55" s="23">
        <f t="shared" si="1"/>
        <v>1.6926503340757237</v>
      </c>
    </row>
    <row r="56" spans="1:12" ht="10.5" customHeight="1">
      <c r="A56" s="61" t="s">
        <v>81</v>
      </c>
      <c r="B56" s="60"/>
      <c r="C56" s="60"/>
      <c r="D56" s="60"/>
      <c r="E56" s="60"/>
      <c r="F56" s="1"/>
      <c r="G56" s="1">
        <v>1</v>
      </c>
      <c r="H56" s="1"/>
      <c r="I56" s="1"/>
      <c r="J56" s="1"/>
      <c r="K56" s="22">
        <f t="shared" si="0"/>
        <v>1</v>
      </c>
      <c r="L56" s="23">
        <f t="shared" si="1"/>
        <v>0.044543429844097995</v>
      </c>
    </row>
    <row r="57" spans="1:12" ht="10.5" customHeight="1">
      <c r="A57" s="61" t="s">
        <v>116</v>
      </c>
      <c r="B57" s="60">
        <v>4</v>
      </c>
      <c r="C57" s="60">
        <v>4</v>
      </c>
      <c r="D57" s="60">
        <v>3</v>
      </c>
      <c r="E57" s="60"/>
      <c r="F57" s="1">
        <v>1</v>
      </c>
      <c r="G57" s="1"/>
      <c r="H57" s="1">
        <v>2</v>
      </c>
      <c r="I57" s="1"/>
      <c r="J57" s="1"/>
      <c r="K57" s="22">
        <f t="shared" si="0"/>
        <v>3</v>
      </c>
      <c r="L57" s="23">
        <f t="shared" si="1"/>
        <v>0.13363028953229397</v>
      </c>
    </row>
    <row r="58" spans="1:12" ht="10.5" customHeight="1">
      <c r="A58" s="61" t="s">
        <v>83</v>
      </c>
      <c r="B58" s="60">
        <v>1</v>
      </c>
      <c r="C58" s="60">
        <v>5</v>
      </c>
      <c r="D58" s="60">
        <v>2</v>
      </c>
      <c r="E58" s="60"/>
      <c r="F58" s="1">
        <v>1</v>
      </c>
      <c r="G58" s="1">
        <v>1</v>
      </c>
      <c r="H58" s="1"/>
      <c r="I58" s="1"/>
      <c r="J58" s="1"/>
      <c r="K58" s="22">
        <f t="shared" si="0"/>
        <v>2</v>
      </c>
      <c r="L58" s="23">
        <f t="shared" si="1"/>
        <v>0.08908685968819599</v>
      </c>
    </row>
    <row r="59" spans="1:12" ht="10.5" customHeight="1">
      <c r="A59" s="61" t="s">
        <v>85</v>
      </c>
      <c r="B59" s="60">
        <v>1</v>
      </c>
      <c r="C59" s="60">
        <v>5</v>
      </c>
      <c r="D59" s="60">
        <v>3</v>
      </c>
      <c r="E59" s="60"/>
      <c r="F59" s="1"/>
      <c r="G59" s="1"/>
      <c r="H59" s="1"/>
      <c r="I59" s="1"/>
      <c r="J59" s="1"/>
      <c r="K59" s="22" t="s">
        <v>137</v>
      </c>
      <c r="L59" s="23"/>
    </row>
    <row r="60" spans="1:12" ht="10.5" customHeight="1">
      <c r="A60" s="61" t="s">
        <v>88</v>
      </c>
      <c r="B60" s="60">
        <v>2</v>
      </c>
      <c r="C60" s="60">
        <v>5</v>
      </c>
      <c r="D60" s="60">
        <v>3</v>
      </c>
      <c r="E60" s="60"/>
      <c r="F60" s="1">
        <v>3</v>
      </c>
      <c r="G60" s="1">
        <v>2</v>
      </c>
      <c r="H60" s="1">
        <v>10</v>
      </c>
      <c r="I60" s="1">
        <v>9</v>
      </c>
      <c r="J60" s="1">
        <v>22</v>
      </c>
      <c r="K60" s="22">
        <f t="shared" si="0"/>
        <v>46</v>
      </c>
      <c r="L60" s="23">
        <f t="shared" si="1"/>
        <v>2.048997772828508</v>
      </c>
    </row>
    <row r="61" spans="1:12" ht="10.5" customHeight="1">
      <c r="A61" s="61" t="s">
        <v>131</v>
      </c>
      <c r="B61" s="60">
        <v>3</v>
      </c>
      <c r="C61" s="60">
        <v>5</v>
      </c>
      <c r="D61" s="60">
        <v>3</v>
      </c>
      <c r="E61" s="60"/>
      <c r="F61" s="1"/>
      <c r="G61" s="1">
        <v>1</v>
      </c>
      <c r="H61" s="1">
        <v>1</v>
      </c>
      <c r="I61" s="1"/>
      <c r="J61" s="1">
        <v>1</v>
      </c>
      <c r="K61" s="22">
        <f t="shared" si="0"/>
        <v>3</v>
      </c>
      <c r="L61" s="23">
        <f t="shared" si="1"/>
        <v>0.13363028953229397</v>
      </c>
    </row>
    <row r="62" spans="1:12" ht="10.5" customHeight="1">
      <c r="A62" s="61" t="s">
        <v>132</v>
      </c>
      <c r="B62" s="60">
        <v>2</v>
      </c>
      <c r="C62" s="60">
        <v>5</v>
      </c>
      <c r="D62" s="60">
        <v>3</v>
      </c>
      <c r="E62" s="60"/>
      <c r="F62" s="1"/>
      <c r="G62" s="1">
        <v>1</v>
      </c>
      <c r="H62" s="1"/>
      <c r="I62" s="1"/>
      <c r="J62" s="1"/>
      <c r="K62" s="22">
        <f t="shared" si="0"/>
        <v>1</v>
      </c>
      <c r="L62" s="23">
        <f t="shared" si="1"/>
        <v>0.044543429844097995</v>
      </c>
    </row>
    <row r="63" spans="1:12" ht="10.5" customHeight="1">
      <c r="A63" s="61" t="s">
        <v>91</v>
      </c>
      <c r="B63" s="60">
        <v>3</v>
      </c>
      <c r="C63" s="60">
        <v>5</v>
      </c>
      <c r="D63" s="60">
        <v>3</v>
      </c>
      <c r="E63" s="60"/>
      <c r="F63" s="1"/>
      <c r="G63" s="1"/>
      <c r="H63" s="1"/>
      <c r="I63" s="1"/>
      <c r="J63" s="1"/>
      <c r="K63" s="22" t="s">
        <v>137</v>
      </c>
      <c r="L63" s="23"/>
    </row>
    <row r="64" spans="1:12" ht="10.5" customHeight="1">
      <c r="A64" s="57" t="s">
        <v>92</v>
      </c>
      <c r="B64" s="58"/>
      <c r="C64" s="58"/>
      <c r="D64" s="58"/>
      <c r="E64" s="58"/>
      <c r="F64" s="19"/>
      <c r="G64" s="19"/>
      <c r="H64" s="19"/>
      <c r="I64" s="19"/>
      <c r="J64" s="19"/>
      <c r="K64" s="20">
        <f t="shared" si="0"/>
        <v>0</v>
      </c>
      <c r="L64" s="21">
        <f t="shared" si="1"/>
        <v>0</v>
      </c>
    </row>
    <row r="65" spans="1:12" ht="10.5" customHeight="1">
      <c r="A65" s="59" t="s">
        <v>93</v>
      </c>
      <c r="B65" s="60"/>
      <c r="C65" s="60"/>
      <c r="D65" s="60"/>
      <c r="E65" s="60"/>
      <c r="F65" s="1"/>
      <c r="G65" s="1"/>
      <c r="H65" s="1"/>
      <c r="I65" s="1"/>
      <c r="J65" s="1"/>
      <c r="K65" s="22">
        <f t="shared" si="0"/>
        <v>0</v>
      </c>
      <c r="L65" s="23">
        <f t="shared" si="1"/>
        <v>0</v>
      </c>
    </row>
    <row r="66" spans="1:12" ht="10.5" customHeight="1">
      <c r="A66" s="60" t="s">
        <v>133</v>
      </c>
      <c r="B66" s="60"/>
      <c r="C66" s="60">
        <v>3</v>
      </c>
      <c r="D66" s="60"/>
      <c r="E66" s="60"/>
      <c r="F66" s="1">
        <v>1</v>
      </c>
      <c r="G66" s="1">
        <v>10</v>
      </c>
      <c r="H66" s="1"/>
      <c r="I66" s="1"/>
      <c r="J66" s="1">
        <v>1</v>
      </c>
      <c r="K66" s="22">
        <f t="shared" si="0"/>
        <v>12</v>
      </c>
      <c r="L66" s="23">
        <f t="shared" si="1"/>
        <v>0.5345211581291759</v>
      </c>
    </row>
    <row r="67" spans="1:12" ht="10.5" customHeight="1">
      <c r="A67" s="61" t="s">
        <v>120</v>
      </c>
      <c r="B67" s="60">
        <v>1</v>
      </c>
      <c r="C67" s="60">
        <v>3</v>
      </c>
      <c r="D67" s="60">
        <v>2</v>
      </c>
      <c r="E67" s="60"/>
      <c r="F67" s="1">
        <v>1</v>
      </c>
      <c r="G67" s="1"/>
      <c r="H67" s="1">
        <v>2</v>
      </c>
      <c r="I67" s="1">
        <v>4</v>
      </c>
      <c r="J67" s="1">
        <v>4</v>
      </c>
      <c r="K67" s="22">
        <f t="shared" si="0"/>
        <v>11</v>
      </c>
      <c r="L67" s="23">
        <f t="shared" si="1"/>
        <v>0.48997772828507796</v>
      </c>
    </row>
    <row r="68" spans="1:12" ht="10.5" customHeight="1">
      <c r="A68" s="61" t="s">
        <v>94</v>
      </c>
      <c r="B68" s="60">
        <v>1</v>
      </c>
      <c r="C68" s="60">
        <v>1</v>
      </c>
      <c r="D68" s="60">
        <v>2</v>
      </c>
      <c r="E68" s="60"/>
      <c r="F68" s="1">
        <v>1</v>
      </c>
      <c r="G68" s="1"/>
      <c r="H68" s="1">
        <v>1</v>
      </c>
      <c r="I68" s="1"/>
      <c r="J68" s="1"/>
      <c r="K68" s="22">
        <f t="shared" si="0"/>
        <v>2</v>
      </c>
      <c r="L68" s="23">
        <f t="shared" si="1"/>
        <v>0.08908685968819599</v>
      </c>
    </row>
    <row r="69" spans="1:12" ht="10.5" customHeight="1">
      <c r="A69" s="61" t="s">
        <v>95</v>
      </c>
      <c r="B69" s="60">
        <v>1</v>
      </c>
      <c r="C69" s="60">
        <v>2</v>
      </c>
      <c r="D69" s="60">
        <v>1</v>
      </c>
      <c r="E69" s="60"/>
      <c r="F69" s="1">
        <v>54</v>
      </c>
      <c r="G69" s="1">
        <v>104</v>
      </c>
      <c r="H69" s="1">
        <v>35</v>
      </c>
      <c r="I69" s="1">
        <v>30</v>
      </c>
      <c r="J69" s="1">
        <v>50</v>
      </c>
      <c r="K69" s="22">
        <f>SUM(F69:J69)</f>
        <v>273</v>
      </c>
      <c r="L69" s="23">
        <f>+(K69/K$74)*100</f>
        <v>12.160356347438753</v>
      </c>
    </row>
    <row r="70" spans="1:12" ht="10.5" customHeight="1">
      <c r="A70" s="61" t="s">
        <v>96</v>
      </c>
      <c r="B70" s="60">
        <v>1</v>
      </c>
      <c r="C70" s="60">
        <v>3</v>
      </c>
      <c r="D70" s="60">
        <v>1</v>
      </c>
      <c r="E70" s="60"/>
      <c r="F70" s="1">
        <v>10</v>
      </c>
      <c r="G70" s="1">
        <v>11</v>
      </c>
      <c r="H70" s="1">
        <v>2</v>
      </c>
      <c r="I70" s="1"/>
      <c r="J70" s="1">
        <v>4</v>
      </c>
      <c r="K70" s="22">
        <f>SUM(F70:J70)</f>
        <v>27</v>
      </c>
      <c r="L70" s="23">
        <f>+(K70/K$74)*100</f>
        <v>1.2026726057906458</v>
      </c>
    </row>
    <row r="71" spans="1:12" ht="10.5" customHeight="1">
      <c r="A71" s="61" t="s">
        <v>97</v>
      </c>
      <c r="B71" s="60">
        <v>2</v>
      </c>
      <c r="C71" s="60">
        <v>3</v>
      </c>
      <c r="D71" s="60">
        <v>3</v>
      </c>
      <c r="E71" s="60"/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2">
        <f>SUM(F71:J71)</f>
        <v>5</v>
      </c>
      <c r="L71" s="23">
        <f>+(K71/K$74)*100</f>
        <v>0.22271714922048996</v>
      </c>
    </row>
    <row r="72" spans="1:12" ht="10.5" customHeight="1">
      <c r="A72" s="62" t="s">
        <v>102</v>
      </c>
      <c r="B72" s="63"/>
      <c r="C72" s="63"/>
      <c r="D72" s="63"/>
      <c r="E72" s="63"/>
      <c r="F72" s="2"/>
      <c r="G72" s="2"/>
      <c r="H72" s="2"/>
      <c r="I72" s="2"/>
      <c r="J72" s="2"/>
      <c r="K72" s="15">
        <v>39</v>
      </c>
      <c r="L72" s="11"/>
    </row>
    <row r="73" spans="1:12" ht="10.5" customHeight="1">
      <c r="A73" s="64" t="s">
        <v>103</v>
      </c>
      <c r="B73" s="60"/>
      <c r="C73" s="60"/>
      <c r="D73" s="60"/>
      <c r="E73" s="60"/>
      <c r="F73" s="1"/>
      <c r="G73" s="1"/>
      <c r="H73" s="1"/>
      <c r="I73" s="1"/>
      <c r="J73" s="1"/>
      <c r="K73" s="13">
        <v>42</v>
      </c>
      <c r="L73" s="7"/>
    </row>
    <row r="74" spans="1:12" ht="10.5" customHeight="1">
      <c r="A74" s="64" t="s">
        <v>98</v>
      </c>
      <c r="B74" s="60"/>
      <c r="C74" s="60"/>
      <c r="D74" s="60"/>
      <c r="E74" s="60"/>
      <c r="F74" s="1">
        <f>SUM(F5:F71)</f>
        <v>435</v>
      </c>
      <c r="G74" s="1">
        <f aca="true" t="shared" si="2" ref="G74:L74">SUM(G5:G71)</f>
        <v>576</v>
      </c>
      <c r="H74" s="1">
        <f t="shared" si="2"/>
        <v>385</v>
      </c>
      <c r="I74" s="1">
        <f t="shared" si="2"/>
        <v>478</v>
      </c>
      <c r="J74" s="1">
        <f t="shared" si="2"/>
        <v>371</v>
      </c>
      <c r="K74" s="13">
        <f t="shared" si="2"/>
        <v>2245</v>
      </c>
      <c r="L74" s="8">
        <f t="shared" si="2"/>
        <v>99.99999999999999</v>
      </c>
    </row>
    <row r="75" spans="1:12" ht="10.5" customHeight="1">
      <c r="A75" s="65" t="s">
        <v>104</v>
      </c>
      <c r="B75" s="66"/>
      <c r="C75" s="66"/>
      <c r="D75" s="66"/>
      <c r="E75" s="66"/>
      <c r="F75" s="3"/>
      <c r="G75" s="3"/>
      <c r="H75" s="3"/>
      <c r="I75" s="3"/>
      <c r="J75" s="3"/>
      <c r="K75" s="16">
        <f>K74/1</f>
        <v>2245</v>
      </c>
      <c r="L75" s="12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L67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160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100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105</v>
      </c>
      <c r="B5" s="58">
        <v>0</v>
      </c>
      <c r="C5" s="58"/>
      <c r="D5" s="58">
        <v>0</v>
      </c>
      <c r="E5" s="58"/>
      <c r="F5" s="19"/>
      <c r="G5" s="19"/>
      <c r="H5" s="19"/>
      <c r="I5" s="19"/>
      <c r="J5" s="19"/>
      <c r="K5" s="20">
        <f aca="true" t="shared" si="0" ref="K5:K63">SUM(F5:J5)</f>
        <v>0</v>
      </c>
      <c r="L5" s="21">
        <f aca="true" t="shared" si="1" ref="L5:L36">+(K5/K$66)*100</f>
        <v>0</v>
      </c>
    </row>
    <row r="6" spans="1:12" s="9" customFormat="1" ht="10.5" customHeight="1">
      <c r="A6" s="59" t="s">
        <v>141</v>
      </c>
      <c r="B6" s="60"/>
      <c r="C6" s="60">
        <v>2</v>
      </c>
      <c r="D6" s="60"/>
      <c r="E6" s="60"/>
      <c r="F6" s="1">
        <v>20</v>
      </c>
      <c r="G6" s="1">
        <v>50</v>
      </c>
      <c r="H6" s="1">
        <v>25</v>
      </c>
      <c r="I6" s="1">
        <v>36</v>
      </c>
      <c r="J6" s="1">
        <v>52</v>
      </c>
      <c r="K6" s="22">
        <f t="shared" si="0"/>
        <v>183</v>
      </c>
      <c r="L6" s="23">
        <f t="shared" si="1"/>
        <v>7.750952986022871</v>
      </c>
    </row>
    <row r="7" spans="1:12" ht="10.5" customHeight="1">
      <c r="A7" s="61" t="s">
        <v>12</v>
      </c>
      <c r="B7" s="60">
        <v>2</v>
      </c>
      <c r="C7" s="60">
        <v>2</v>
      </c>
      <c r="D7" s="60">
        <v>3</v>
      </c>
      <c r="E7" s="60"/>
      <c r="F7" s="1"/>
      <c r="G7" s="1">
        <v>1</v>
      </c>
      <c r="H7" s="1">
        <v>2</v>
      </c>
      <c r="I7" s="1">
        <v>1</v>
      </c>
      <c r="J7" s="1">
        <v>1</v>
      </c>
      <c r="K7" s="22">
        <f t="shared" si="0"/>
        <v>5</v>
      </c>
      <c r="L7" s="23">
        <f t="shared" si="1"/>
        <v>0.21177467174925876</v>
      </c>
    </row>
    <row r="8" spans="1:12" ht="10.5" customHeight="1">
      <c r="A8" s="57" t="s">
        <v>17</v>
      </c>
      <c r="B8" s="58"/>
      <c r="C8" s="58"/>
      <c r="D8" s="58"/>
      <c r="E8" s="58"/>
      <c r="F8" s="19"/>
      <c r="G8" s="19"/>
      <c r="H8" s="19"/>
      <c r="I8" s="19"/>
      <c r="J8" s="19"/>
      <c r="K8" s="20">
        <f t="shared" si="0"/>
        <v>0</v>
      </c>
      <c r="L8" s="21">
        <f t="shared" si="1"/>
        <v>0</v>
      </c>
    </row>
    <row r="9" spans="1:12" s="10" customFormat="1" ht="10.5" customHeight="1">
      <c r="A9" s="59" t="s">
        <v>129</v>
      </c>
      <c r="B9" s="60"/>
      <c r="C9" s="60"/>
      <c r="D9" s="60"/>
      <c r="E9" s="60"/>
      <c r="F9" s="1"/>
      <c r="G9" s="1"/>
      <c r="H9" s="1"/>
      <c r="I9" s="1"/>
      <c r="J9" s="1"/>
      <c r="K9" s="22">
        <f t="shared" si="0"/>
        <v>0</v>
      </c>
      <c r="L9" s="23">
        <f t="shared" si="1"/>
        <v>0</v>
      </c>
    </row>
    <row r="10" spans="1:12" ht="10.5" customHeight="1">
      <c r="A10" s="61" t="s">
        <v>107</v>
      </c>
      <c r="B10" s="60">
        <v>1</v>
      </c>
      <c r="C10" s="60">
        <v>1</v>
      </c>
      <c r="D10" s="60">
        <v>2</v>
      </c>
      <c r="E10" s="60"/>
      <c r="F10" s="1">
        <v>5</v>
      </c>
      <c r="G10" s="1">
        <v>36</v>
      </c>
      <c r="H10" s="1">
        <v>19</v>
      </c>
      <c r="I10" s="1">
        <v>8</v>
      </c>
      <c r="J10" s="1">
        <v>13</v>
      </c>
      <c r="K10" s="22">
        <f t="shared" si="0"/>
        <v>81</v>
      </c>
      <c r="L10" s="23">
        <f t="shared" si="1"/>
        <v>3.430749682337993</v>
      </c>
    </row>
    <row r="11" spans="1:12" ht="10.5" customHeight="1">
      <c r="A11" s="57" t="s">
        <v>18</v>
      </c>
      <c r="B11" s="58"/>
      <c r="C11" s="58"/>
      <c r="D11" s="58"/>
      <c r="E11" s="58"/>
      <c r="F11" s="19"/>
      <c r="G11" s="19"/>
      <c r="H11" s="19"/>
      <c r="I11" s="19"/>
      <c r="J11" s="19"/>
      <c r="K11" s="20">
        <f t="shared" si="0"/>
        <v>0</v>
      </c>
      <c r="L11" s="21">
        <f t="shared" si="1"/>
        <v>0</v>
      </c>
    </row>
    <row r="12" spans="1:12" ht="10.5" customHeight="1">
      <c r="A12" s="59" t="s">
        <v>130</v>
      </c>
      <c r="B12" s="60">
        <v>3</v>
      </c>
      <c r="C12" s="60">
        <v>4</v>
      </c>
      <c r="D12" s="60">
        <v>2</v>
      </c>
      <c r="E12" s="60"/>
      <c r="F12" s="1"/>
      <c r="G12" s="1"/>
      <c r="H12" s="1"/>
      <c r="I12" s="1"/>
      <c r="J12" s="1"/>
      <c r="K12" s="22">
        <f t="shared" si="0"/>
        <v>0</v>
      </c>
      <c r="L12" s="23">
        <f t="shared" si="1"/>
        <v>0</v>
      </c>
    </row>
    <row r="13" spans="1:12" ht="10.5" customHeight="1">
      <c r="A13" s="61" t="s">
        <v>21</v>
      </c>
      <c r="B13" s="60">
        <v>3</v>
      </c>
      <c r="C13" s="60">
        <v>4</v>
      </c>
      <c r="D13" s="60">
        <v>3</v>
      </c>
      <c r="E13" s="60"/>
      <c r="F13" s="1"/>
      <c r="G13" s="1"/>
      <c r="H13" s="1"/>
      <c r="I13" s="1">
        <v>2</v>
      </c>
      <c r="J13" s="1">
        <v>2</v>
      </c>
      <c r="K13" s="22">
        <f t="shared" si="0"/>
        <v>4</v>
      </c>
      <c r="L13" s="23">
        <f t="shared" si="1"/>
        <v>0.16941973739940702</v>
      </c>
    </row>
    <row r="14" spans="1:12" ht="10.5" customHeight="1">
      <c r="A14" s="57" t="s">
        <v>25</v>
      </c>
      <c r="B14" s="58"/>
      <c r="C14" s="58"/>
      <c r="D14" s="58"/>
      <c r="E14" s="58"/>
      <c r="F14" s="19"/>
      <c r="G14" s="19"/>
      <c r="H14" s="19"/>
      <c r="I14" s="19"/>
      <c r="J14" s="19"/>
      <c r="K14" s="20">
        <f t="shared" si="0"/>
        <v>0</v>
      </c>
      <c r="L14" s="21">
        <f t="shared" si="1"/>
        <v>0</v>
      </c>
    </row>
    <row r="15" spans="1:12" ht="10.5" customHeight="1">
      <c r="A15" s="59" t="s">
        <v>123</v>
      </c>
      <c r="B15" s="60"/>
      <c r="C15" s="60"/>
      <c r="D15" s="60"/>
      <c r="E15" s="60"/>
      <c r="F15" s="1"/>
      <c r="G15" s="1"/>
      <c r="H15" s="1"/>
      <c r="I15" s="1"/>
      <c r="J15" s="1"/>
      <c r="K15" s="22">
        <f t="shared" si="0"/>
        <v>0</v>
      </c>
      <c r="L15" s="23">
        <f t="shared" si="1"/>
        <v>0</v>
      </c>
    </row>
    <row r="16" spans="1:12" ht="10.5" customHeight="1">
      <c r="A16" s="61" t="s">
        <v>27</v>
      </c>
      <c r="B16" s="60">
        <v>4</v>
      </c>
      <c r="C16" s="60">
        <v>5</v>
      </c>
      <c r="D16" s="60">
        <v>2</v>
      </c>
      <c r="E16" s="60"/>
      <c r="F16" s="1">
        <v>109</v>
      </c>
      <c r="G16" s="1">
        <v>80</v>
      </c>
      <c r="H16" s="1">
        <v>56</v>
      </c>
      <c r="I16" s="1">
        <v>66</v>
      </c>
      <c r="J16" s="1">
        <v>82</v>
      </c>
      <c r="K16" s="22">
        <f t="shared" si="0"/>
        <v>393</v>
      </c>
      <c r="L16" s="23">
        <f t="shared" si="1"/>
        <v>16.64548919949174</v>
      </c>
    </row>
    <row r="17" spans="1:12" ht="10.5" customHeight="1">
      <c r="A17" s="60" t="s">
        <v>100</v>
      </c>
      <c r="B17" s="60"/>
      <c r="C17" s="60">
        <v>3</v>
      </c>
      <c r="D17" s="60"/>
      <c r="E17" s="60"/>
      <c r="F17" s="1">
        <v>2</v>
      </c>
      <c r="G17" s="1"/>
      <c r="H17" s="1"/>
      <c r="I17" s="1"/>
      <c r="J17" s="1"/>
      <c r="K17" s="22">
        <f t="shared" si="0"/>
        <v>2</v>
      </c>
      <c r="L17" s="23">
        <f t="shared" si="1"/>
        <v>0.08470986869970351</v>
      </c>
    </row>
    <row r="18" spans="1:12" ht="10.5" customHeight="1">
      <c r="A18" s="57" t="s">
        <v>28</v>
      </c>
      <c r="B18" s="58"/>
      <c r="C18" s="58"/>
      <c r="D18" s="58"/>
      <c r="E18" s="58"/>
      <c r="F18" s="19"/>
      <c r="G18" s="19"/>
      <c r="H18" s="19"/>
      <c r="I18" s="19"/>
      <c r="J18" s="19"/>
      <c r="K18" s="20">
        <f t="shared" si="0"/>
        <v>0</v>
      </c>
      <c r="L18" s="21">
        <f t="shared" si="1"/>
        <v>0</v>
      </c>
    </row>
    <row r="19" spans="1:12" ht="10.5" customHeight="1">
      <c r="A19" s="59" t="s">
        <v>121</v>
      </c>
      <c r="B19" s="60">
        <v>1</v>
      </c>
      <c r="C19" s="60">
        <v>3</v>
      </c>
      <c r="D19" s="60">
        <v>2</v>
      </c>
      <c r="E19" s="60"/>
      <c r="F19" s="1">
        <v>3</v>
      </c>
      <c r="G19" s="1">
        <v>10</v>
      </c>
      <c r="H19" s="1"/>
      <c r="I19" s="1"/>
      <c r="J19" s="1">
        <v>1</v>
      </c>
      <c r="K19" s="22">
        <f t="shared" si="0"/>
        <v>14</v>
      </c>
      <c r="L19" s="23">
        <f t="shared" si="1"/>
        <v>0.5929690808979247</v>
      </c>
    </row>
    <row r="20" spans="1:12" ht="10.5" customHeight="1">
      <c r="A20" s="70" t="s">
        <v>29</v>
      </c>
      <c r="B20" s="58"/>
      <c r="C20" s="58"/>
      <c r="D20" s="58"/>
      <c r="E20" s="58"/>
      <c r="F20" s="19"/>
      <c r="G20" s="19"/>
      <c r="H20" s="19"/>
      <c r="I20" s="19"/>
      <c r="J20" s="19"/>
      <c r="K20" s="20">
        <f t="shared" si="0"/>
        <v>0</v>
      </c>
      <c r="L20" s="21">
        <f t="shared" si="1"/>
        <v>0</v>
      </c>
    </row>
    <row r="21" spans="1:12" ht="10.5" customHeight="1">
      <c r="A21" s="59" t="s">
        <v>122</v>
      </c>
      <c r="B21" s="60">
        <v>1</v>
      </c>
      <c r="C21" s="60">
        <v>3</v>
      </c>
      <c r="D21" s="60">
        <v>3</v>
      </c>
      <c r="E21" s="60"/>
      <c r="F21" s="1"/>
      <c r="G21" s="1"/>
      <c r="H21" s="1"/>
      <c r="I21" s="1"/>
      <c r="J21" s="1"/>
      <c r="K21" s="22">
        <f t="shared" si="0"/>
        <v>0</v>
      </c>
      <c r="L21" s="23">
        <f t="shared" si="1"/>
        <v>0</v>
      </c>
    </row>
    <row r="22" spans="1:12" ht="10.5" customHeight="1">
      <c r="A22" s="60" t="s">
        <v>30</v>
      </c>
      <c r="B22" s="60">
        <v>1</v>
      </c>
      <c r="C22" s="60">
        <v>3</v>
      </c>
      <c r="D22" s="60">
        <v>3</v>
      </c>
      <c r="E22" s="60"/>
      <c r="F22" s="1"/>
      <c r="G22" s="1"/>
      <c r="H22" s="1">
        <v>6</v>
      </c>
      <c r="I22" s="1"/>
      <c r="J22" s="1"/>
      <c r="K22" s="22">
        <f t="shared" si="0"/>
        <v>6</v>
      </c>
      <c r="L22" s="23">
        <f t="shared" si="1"/>
        <v>0.25412960609911056</v>
      </c>
    </row>
    <row r="23" spans="1:12" ht="10.5" customHeight="1">
      <c r="A23" s="57" t="s">
        <v>32</v>
      </c>
      <c r="B23" s="58"/>
      <c r="C23" s="58"/>
      <c r="D23" s="58"/>
      <c r="E23" s="58"/>
      <c r="F23" s="19"/>
      <c r="G23" s="19"/>
      <c r="H23" s="19"/>
      <c r="I23" s="19"/>
      <c r="J23" s="19"/>
      <c r="K23" s="20">
        <f t="shared" si="0"/>
        <v>0</v>
      </c>
      <c r="L23" s="21">
        <f t="shared" si="1"/>
        <v>0</v>
      </c>
    </row>
    <row r="24" spans="1:12" ht="10.5" customHeight="1">
      <c r="A24" s="59" t="s">
        <v>124</v>
      </c>
      <c r="B24" s="60"/>
      <c r="C24" s="60"/>
      <c r="D24" s="60"/>
      <c r="E24" s="60"/>
      <c r="F24" s="1"/>
      <c r="G24" s="1"/>
      <c r="H24" s="1"/>
      <c r="I24" s="1"/>
      <c r="J24" s="1"/>
      <c r="K24" s="22">
        <f t="shared" si="0"/>
        <v>0</v>
      </c>
      <c r="L24" s="23">
        <f t="shared" si="1"/>
        <v>0</v>
      </c>
    </row>
    <row r="25" spans="1:12" ht="10.5" customHeight="1">
      <c r="A25" s="61" t="s">
        <v>35</v>
      </c>
      <c r="B25" s="60">
        <v>2</v>
      </c>
      <c r="C25" s="60">
        <v>4</v>
      </c>
      <c r="D25" s="60">
        <v>4</v>
      </c>
      <c r="E25" s="60"/>
      <c r="F25" s="1">
        <v>12</v>
      </c>
      <c r="G25" s="1">
        <v>5</v>
      </c>
      <c r="H25" s="1">
        <v>3</v>
      </c>
      <c r="I25" s="1">
        <v>23</v>
      </c>
      <c r="J25" s="1">
        <v>9</v>
      </c>
      <c r="K25" s="22">
        <f t="shared" si="0"/>
        <v>52</v>
      </c>
      <c r="L25" s="23">
        <f t="shared" si="1"/>
        <v>2.2024565861922913</v>
      </c>
    </row>
    <row r="26" spans="1:12" ht="10.5" customHeight="1">
      <c r="A26" s="61" t="s">
        <v>39</v>
      </c>
      <c r="B26" s="60">
        <v>2</v>
      </c>
      <c r="C26" s="60">
        <v>4</v>
      </c>
      <c r="D26" s="60">
        <v>3</v>
      </c>
      <c r="E26" s="60"/>
      <c r="F26" s="1"/>
      <c r="G26" s="1"/>
      <c r="H26" s="1">
        <v>1</v>
      </c>
      <c r="I26" s="1"/>
      <c r="J26" s="1"/>
      <c r="K26" s="22">
        <f t="shared" si="0"/>
        <v>1</v>
      </c>
      <c r="L26" s="23">
        <f t="shared" si="1"/>
        <v>0.042354934349851756</v>
      </c>
    </row>
    <row r="27" spans="1:12" ht="10.5" customHeight="1">
      <c r="A27" s="61" t="s">
        <v>40</v>
      </c>
      <c r="B27" s="60">
        <v>2</v>
      </c>
      <c r="C27" s="60">
        <v>4</v>
      </c>
      <c r="D27" s="60">
        <v>2</v>
      </c>
      <c r="E27" s="60"/>
      <c r="F27" s="1">
        <v>163</v>
      </c>
      <c r="G27" s="1">
        <v>87</v>
      </c>
      <c r="H27" s="1">
        <v>140</v>
      </c>
      <c r="I27" s="1">
        <v>145</v>
      </c>
      <c r="J27" s="1">
        <v>130</v>
      </c>
      <c r="K27" s="22">
        <f t="shared" si="0"/>
        <v>665</v>
      </c>
      <c r="L27" s="23">
        <f t="shared" si="1"/>
        <v>28.166031342651422</v>
      </c>
    </row>
    <row r="28" spans="1:12" ht="10.5" customHeight="1">
      <c r="A28" s="57" t="s">
        <v>41</v>
      </c>
      <c r="B28" s="58"/>
      <c r="C28" s="58"/>
      <c r="D28" s="58"/>
      <c r="E28" s="58"/>
      <c r="F28" s="19"/>
      <c r="G28" s="19"/>
      <c r="H28" s="19"/>
      <c r="I28" s="19"/>
      <c r="J28" s="19"/>
      <c r="K28" s="20">
        <f t="shared" si="0"/>
        <v>0</v>
      </c>
      <c r="L28" s="21">
        <f t="shared" si="1"/>
        <v>0</v>
      </c>
    </row>
    <row r="29" spans="1:12" ht="10.5" customHeight="1">
      <c r="A29" s="59" t="s">
        <v>42</v>
      </c>
      <c r="B29" s="60"/>
      <c r="C29" s="60"/>
      <c r="D29" s="60"/>
      <c r="E29" s="60"/>
      <c r="F29" s="1"/>
      <c r="G29" s="1"/>
      <c r="H29" s="1"/>
      <c r="I29" s="1"/>
      <c r="J29" s="1"/>
      <c r="K29" s="22">
        <f t="shared" si="0"/>
        <v>0</v>
      </c>
      <c r="L29" s="23">
        <f t="shared" si="1"/>
        <v>0</v>
      </c>
    </row>
    <row r="30" spans="1:12" ht="10.5" customHeight="1">
      <c r="A30" s="61" t="s">
        <v>43</v>
      </c>
      <c r="B30" s="60">
        <v>1</v>
      </c>
      <c r="C30" s="60">
        <v>5</v>
      </c>
      <c r="D30" s="60">
        <v>4</v>
      </c>
      <c r="E30" s="60"/>
      <c r="F30" s="1">
        <v>1</v>
      </c>
      <c r="G30" s="1"/>
      <c r="H30" s="1">
        <v>2</v>
      </c>
      <c r="I30" s="1"/>
      <c r="J30" s="1"/>
      <c r="K30" s="22">
        <f t="shared" si="0"/>
        <v>3</v>
      </c>
      <c r="L30" s="23">
        <f t="shared" si="1"/>
        <v>0.12706480304955528</v>
      </c>
    </row>
    <row r="31" spans="1:12" ht="10.5" customHeight="1">
      <c r="A31" s="61" t="s">
        <v>44</v>
      </c>
      <c r="B31" s="60">
        <v>1</v>
      </c>
      <c r="C31" s="60">
        <v>5</v>
      </c>
      <c r="D31" s="60">
        <v>4</v>
      </c>
      <c r="E31" s="60"/>
      <c r="F31" s="1">
        <v>1</v>
      </c>
      <c r="G31" s="1"/>
      <c r="H31" s="1">
        <v>2</v>
      </c>
      <c r="I31" s="1">
        <v>2</v>
      </c>
      <c r="J31" s="1">
        <v>2</v>
      </c>
      <c r="K31" s="22">
        <f t="shared" si="0"/>
        <v>7</v>
      </c>
      <c r="L31" s="23">
        <f t="shared" si="1"/>
        <v>0.29648454044896233</v>
      </c>
    </row>
    <row r="32" spans="1:12" ht="10.5" customHeight="1">
      <c r="A32" s="61" t="s">
        <v>48</v>
      </c>
      <c r="B32" s="60">
        <v>1</v>
      </c>
      <c r="C32" s="60">
        <v>5</v>
      </c>
      <c r="D32" s="60">
        <v>3</v>
      </c>
      <c r="E32" s="60"/>
      <c r="F32" s="1">
        <v>2</v>
      </c>
      <c r="G32" s="1">
        <v>1</v>
      </c>
      <c r="H32" s="1">
        <v>5</v>
      </c>
      <c r="I32" s="1">
        <v>1</v>
      </c>
      <c r="J32" s="1">
        <v>4</v>
      </c>
      <c r="K32" s="22">
        <f t="shared" si="0"/>
        <v>13</v>
      </c>
      <c r="L32" s="23">
        <f t="shared" si="1"/>
        <v>0.5506141465480728</v>
      </c>
    </row>
    <row r="33" spans="1:12" ht="10.5" customHeight="1">
      <c r="A33" s="61" t="s">
        <v>49</v>
      </c>
      <c r="B33" s="60">
        <v>1</v>
      </c>
      <c r="C33" s="60">
        <v>5</v>
      </c>
      <c r="D33" s="60">
        <v>4</v>
      </c>
      <c r="E33" s="60"/>
      <c r="F33" s="1"/>
      <c r="G33" s="1"/>
      <c r="H33" s="1">
        <v>1</v>
      </c>
      <c r="I33" s="1"/>
      <c r="J33" s="1">
        <v>1</v>
      </c>
      <c r="K33" s="22">
        <f t="shared" si="0"/>
        <v>2</v>
      </c>
      <c r="L33" s="23">
        <f t="shared" si="1"/>
        <v>0.08470986869970351</v>
      </c>
    </row>
    <row r="34" spans="1:12" ht="10.5" customHeight="1">
      <c r="A34" s="61" t="s">
        <v>52</v>
      </c>
      <c r="B34" s="60">
        <v>1</v>
      </c>
      <c r="C34" s="60">
        <v>3</v>
      </c>
      <c r="D34" s="60">
        <v>4</v>
      </c>
      <c r="E34" s="60"/>
      <c r="F34" s="1">
        <v>2</v>
      </c>
      <c r="G34" s="1">
        <v>4</v>
      </c>
      <c r="H34" s="1">
        <v>4</v>
      </c>
      <c r="I34" s="1">
        <v>8</v>
      </c>
      <c r="J34" s="1">
        <v>4</v>
      </c>
      <c r="K34" s="22">
        <f t="shared" si="0"/>
        <v>22</v>
      </c>
      <c r="L34" s="23">
        <f t="shared" si="1"/>
        <v>0.9318085556967387</v>
      </c>
    </row>
    <row r="35" spans="1:12" ht="10.5" customHeight="1">
      <c r="A35" s="61" t="s">
        <v>53</v>
      </c>
      <c r="B35" s="60">
        <v>1</v>
      </c>
      <c r="C35" s="60">
        <v>3</v>
      </c>
      <c r="D35" s="60">
        <v>3</v>
      </c>
      <c r="E35" s="60"/>
      <c r="F35" s="1"/>
      <c r="G35" s="1"/>
      <c r="H35" s="1">
        <v>1</v>
      </c>
      <c r="I35" s="1">
        <v>3</v>
      </c>
      <c r="J35" s="1"/>
      <c r="K35" s="22">
        <f t="shared" si="0"/>
        <v>4</v>
      </c>
      <c r="L35" s="23">
        <f t="shared" si="1"/>
        <v>0.16941973739940702</v>
      </c>
    </row>
    <row r="36" spans="1:12" ht="10.5" customHeight="1">
      <c r="A36" s="61" t="s">
        <v>110</v>
      </c>
      <c r="B36" s="60">
        <v>1</v>
      </c>
      <c r="C36" s="60">
        <v>3</v>
      </c>
      <c r="D36" s="60">
        <v>3</v>
      </c>
      <c r="E36" s="60"/>
      <c r="F36" s="1">
        <v>4</v>
      </c>
      <c r="G36" s="1">
        <v>2</v>
      </c>
      <c r="H36" s="1">
        <v>4</v>
      </c>
      <c r="I36" s="1">
        <v>11</v>
      </c>
      <c r="J36" s="1">
        <v>1</v>
      </c>
      <c r="K36" s="22">
        <f t="shared" si="0"/>
        <v>22</v>
      </c>
      <c r="L36" s="23">
        <f t="shared" si="1"/>
        <v>0.9318085556967387</v>
      </c>
    </row>
    <row r="37" spans="1:12" ht="10.5" customHeight="1">
      <c r="A37" s="57" t="s">
        <v>58</v>
      </c>
      <c r="B37" s="58"/>
      <c r="C37" s="58"/>
      <c r="D37" s="58"/>
      <c r="E37" s="58"/>
      <c r="F37" s="19"/>
      <c r="G37" s="19"/>
      <c r="H37" s="19"/>
      <c r="I37" s="19"/>
      <c r="J37" s="19"/>
      <c r="K37" s="20">
        <f t="shared" si="0"/>
        <v>0</v>
      </c>
      <c r="L37" s="21">
        <f aca="true" t="shared" si="2" ref="L37:L63">+(K37/K$66)*100</f>
        <v>0</v>
      </c>
    </row>
    <row r="38" spans="1:12" ht="10.5" customHeight="1">
      <c r="A38" s="59" t="s">
        <v>127</v>
      </c>
      <c r="B38" s="60"/>
      <c r="C38" s="60"/>
      <c r="D38" s="60"/>
      <c r="E38" s="60"/>
      <c r="F38" s="1"/>
      <c r="G38" s="1"/>
      <c r="H38" s="1"/>
      <c r="I38" s="1"/>
      <c r="J38" s="1"/>
      <c r="K38" s="22">
        <f t="shared" si="0"/>
        <v>0</v>
      </c>
      <c r="L38" s="23">
        <f t="shared" si="2"/>
        <v>0</v>
      </c>
    </row>
    <row r="39" spans="1:12" ht="10.5" customHeight="1">
      <c r="A39" s="60" t="s">
        <v>61</v>
      </c>
      <c r="B39" s="60">
        <v>3</v>
      </c>
      <c r="C39" s="60">
        <v>5</v>
      </c>
      <c r="D39" s="60">
        <v>3</v>
      </c>
      <c r="E39" s="60"/>
      <c r="F39" s="1">
        <v>5</v>
      </c>
      <c r="G39" s="1">
        <v>5</v>
      </c>
      <c r="H39" s="1">
        <v>3</v>
      </c>
      <c r="I39" s="1">
        <v>2</v>
      </c>
      <c r="J39" s="1">
        <v>1</v>
      </c>
      <c r="K39" s="22">
        <f t="shared" si="0"/>
        <v>16</v>
      </c>
      <c r="L39" s="23">
        <f t="shared" si="2"/>
        <v>0.6776789495976281</v>
      </c>
    </row>
    <row r="40" spans="1:12" ht="10.5" customHeight="1">
      <c r="A40" s="60" t="s">
        <v>134</v>
      </c>
      <c r="B40" s="60"/>
      <c r="C40" s="60">
        <v>5</v>
      </c>
      <c r="D40" s="60"/>
      <c r="E40" s="60"/>
      <c r="F40" s="1">
        <v>1</v>
      </c>
      <c r="G40" s="1">
        <v>1</v>
      </c>
      <c r="H40" s="1"/>
      <c r="I40" s="1"/>
      <c r="J40" s="1"/>
      <c r="K40" s="22">
        <f t="shared" si="0"/>
        <v>2</v>
      </c>
      <c r="L40" s="23">
        <f t="shared" si="2"/>
        <v>0.08470986869970351</v>
      </c>
    </row>
    <row r="41" spans="1:12" ht="10.5" customHeight="1">
      <c r="A41" s="61" t="s">
        <v>112</v>
      </c>
      <c r="B41" s="60">
        <v>2</v>
      </c>
      <c r="C41" s="60">
        <v>4</v>
      </c>
      <c r="D41" s="60">
        <v>2</v>
      </c>
      <c r="E41" s="60"/>
      <c r="F41" s="1"/>
      <c r="G41" s="1"/>
      <c r="H41" s="1"/>
      <c r="I41" s="1"/>
      <c r="J41" s="1">
        <v>1</v>
      </c>
      <c r="K41" s="22">
        <f t="shared" si="0"/>
        <v>1</v>
      </c>
      <c r="L41" s="23">
        <f t="shared" si="2"/>
        <v>0.042354934349851756</v>
      </c>
    </row>
    <row r="42" spans="1:12" ht="10.5" customHeight="1">
      <c r="A42" s="61" t="s">
        <v>62</v>
      </c>
      <c r="B42" s="60">
        <v>2</v>
      </c>
      <c r="C42" s="60">
        <v>4</v>
      </c>
      <c r="D42" s="60">
        <v>4</v>
      </c>
      <c r="E42" s="60"/>
      <c r="F42" s="1">
        <v>15</v>
      </c>
      <c r="G42" s="1">
        <v>26</v>
      </c>
      <c r="H42" s="1">
        <v>16</v>
      </c>
      <c r="I42" s="1">
        <v>5</v>
      </c>
      <c r="J42" s="1">
        <v>5</v>
      </c>
      <c r="K42" s="22">
        <f t="shared" si="0"/>
        <v>67</v>
      </c>
      <c r="L42" s="23">
        <f t="shared" si="2"/>
        <v>2.8377806014400675</v>
      </c>
    </row>
    <row r="43" spans="1:12" ht="10.5" customHeight="1">
      <c r="A43" s="61" t="s">
        <v>63</v>
      </c>
      <c r="B43" s="60">
        <v>2</v>
      </c>
      <c r="C43" s="60">
        <v>4</v>
      </c>
      <c r="D43" s="60">
        <v>4</v>
      </c>
      <c r="E43" s="60"/>
      <c r="F43" s="1">
        <v>18</v>
      </c>
      <c r="G43" s="1">
        <v>23</v>
      </c>
      <c r="H43" s="1">
        <v>6</v>
      </c>
      <c r="I43" s="1">
        <v>14</v>
      </c>
      <c r="J43" s="1">
        <v>29</v>
      </c>
      <c r="K43" s="22">
        <f t="shared" si="0"/>
        <v>90</v>
      </c>
      <c r="L43" s="23">
        <f t="shared" si="2"/>
        <v>3.8119440914866582</v>
      </c>
    </row>
    <row r="44" spans="1:12" ht="10.5" customHeight="1">
      <c r="A44" s="57" t="s">
        <v>67</v>
      </c>
      <c r="B44" s="58"/>
      <c r="C44" s="58"/>
      <c r="D44" s="58"/>
      <c r="E44" s="58"/>
      <c r="F44" s="19"/>
      <c r="G44" s="19"/>
      <c r="H44" s="19"/>
      <c r="I44" s="19"/>
      <c r="J44" s="19"/>
      <c r="K44" s="20">
        <f t="shared" si="0"/>
        <v>0</v>
      </c>
      <c r="L44" s="21">
        <f t="shared" si="2"/>
        <v>0</v>
      </c>
    </row>
    <row r="45" spans="1:12" ht="10.5" customHeight="1">
      <c r="A45" s="59" t="s">
        <v>68</v>
      </c>
      <c r="B45" s="60"/>
      <c r="C45" s="60"/>
      <c r="D45" s="60"/>
      <c r="E45" s="60"/>
      <c r="F45" s="1"/>
      <c r="G45" s="1"/>
      <c r="H45" s="1"/>
      <c r="I45" s="1"/>
      <c r="J45" s="1"/>
      <c r="K45" s="22">
        <f t="shared" si="0"/>
        <v>0</v>
      </c>
      <c r="L45" s="23">
        <f t="shared" si="2"/>
        <v>0</v>
      </c>
    </row>
    <row r="46" spans="1:12" ht="10.5" customHeight="1">
      <c r="A46" s="61" t="s">
        <v>69</v>
      </c>
      <c r="B46" s="60">
        <v>3</v>
      </c>
      <c r="C46" s="60">
        <v>3</v>
      </c>
      <c r="D46" s="60">
        <v>3</v>
      </c>
      <c r="E46" s="60"/>
      <c r="F46" s="1">
        <v>3</v>
      </c>
      <c r="G46" s="1">
        <v>3</v>
      </c>
      <c r="H46" s="1">
        <v>3</v>
      </c>
      <c r="I46" s="1"/>
      <c r="J46" s="1"/>
      <c r="K46" s="22">
        <f t="shared" si="0"/>
        <v>9</v>
      </c>
      <c r="L46" s="23">
        <f t="shared" si="2"/>
        <v>0.3811944091486658</v>
      </c>
    </row>
    <row r="47" spans="1:12" ht="10.5" customHeight="1">
      <c r="A47" s="61" t="s">
        <v>114</v>
      </c>
      <c r="B47" s="60">
        <v>1</v>
      </c>
      <c r="C47" s="60">
        <v>3</v>
      </c>
      <c r="D47" s="60">
        <v>3</v>
      </c>
      <c r="E47" s="60"/>
      <c r="F47" s="1"/>
      <c r="G47" s="1"/>
      <c r="H47" s="1"/>
      <c r="I47" s="1"/>
      <c r="J47" s="1">
        <v>1</v>
      </c>
      <c r="K47" s="22">
        <f t="shared" si="0"/>
        <v>1</v>
      </c>
      <c r="L47" s="23">
        <f t="shared" si="2"/>
        <v>0.042354934349851756</v>
      </c>
    </row>
    <row r="48" spans="1:12" ht="10.5" customHeight="1">
      <c r="A48" s="61" t="s">
        <v>74</v>
      </c>
      <c r="B48" s="60">
        <v>1</v>
      </c>
      <c r="C48" s="60">
        <v>1</v>
      </c>
      <c r="D48" s="60">
        <v>3</v>
      </c>
      <c r="E48" s="60"/>
      <c r="F48" s="1">
        <v>6</v>
      </c>
      <c r="G48" s="1">
        <v>1</v>
      </c>
      <c r="H48" s="1">
        <v>2</v>
      </c>
      <c r="I48" s="1">
        <v>2</v>
      </c>
      <c r="J48" s="1">
        <v>1</v>
      </c>
      <c r="K48" s="22">
        <f t="shared" si="0"/>
        <v>12</v>
      </c>
      <c r="L48" s="23">
        <f t="shared" si="2"/>
        <v>0.5082592121982211</v>
      </c>
    </row>
    <row r="49" spans="1:12" ht="10.5" customHeight="1">
      <c r="A49" s="61" t="s">
        <v>79</v>
      </c>
      <c r="B49" s="60">
        <v>1</v>
      </c>
      <c r="C49" s="60">
        <v>1</v>
      </c>
      <c r="D49" s="60">
        <v>2</v>
      </c>
      <c r="E49" s="60"/>
      <c r="F49" s="1">
        <v>3</v>
      </c>
      <c r="G49" s="1">
        <v>4</v>
      </c>
      <c r="H49" s="1">
        <v>5</v>
      </c>
      <c r="I49" s="1">
        <v>7</v>
      </c>
      <c r="J49" s="1">
        <v>6</v>
      </c>
      <c r="K49" s="22">
        <f t="shared" si="0"/>
        <v>25</v>
      </c>
      <c r="L49" s="23">
        <f t="shared" si="2"/>
        <v>1.058873358746294</v>
      </c>
    </row>
    <row r="50" spans="1:12" ht="10.5" customHeight="1">
      <c r="A50" s="61" t="s">
        <v>80</v>
      </c>
      <c r="B50" s="60">
        <v>2</v>
      </c>
      <c r="C50" s="60">
        <v>4</v>
      </c>
      <c r="D50" s="60">
        <v>3</v>
      </c>
      <c r="E50" s="60"/>
      <c r="F50" s="1"/>
      <c r="G50" s="1">
        <v>13</v>
      </c>
      <c r="H50" s="1">
        <v>6</v>
      </c>
      <c r="I50" s="1">
        <v>1</v>
      </c>
      <c r="J50" s="1">
        <v>11</v>
      </c>
      <c r="K50" s="22">
        <f t="shared" si="0"/>
        <v>31</v>
      </c>
      <c r="L50" s="23">
        <f t="shared" si="2"/>
        <v>1.3130029648454045</v>
      </c>
    </row>
    <row r="51" spans="1:12" ht="10.5" customHeight="1">
      <c r="A51" s="61" t="s">
        <v>83</v>
      </c>
      <c r="B51" s="60">
        <v>1</v>
      </c>
      <c r="C51" s="60">
        <v>5</v>
      </c>
      <c r="D51" s="60">
        <v>2</v>
      </c>
      <c r="E51" s="60"/>
      <c r="F51" s="1">
        <v>1</v>
      </c>
      <c r="G51" s="1"/>
      <c r="H51" s="1"/>
      <c r="I51" s="1"/>
      <c r="J51" s="1"/>
      <c r="K51" s="22">
        <f t="shared" si="0"/>
        <v>1</v>
      </c>
      <c r="L51" s="23">
        <f t="shared" si="2"/>
        <v>0.042354934349851756</v>
      </c>
    </row>
    <row r="52" spans="1:12" ht="10.5" customHeight="1">
      <c r="A52" s="61" t="s">
        <v>88</v>
      </c>
      <c r="B52" s="60">
        <v>2</v>
      </c>
      <c r="C52" s="60">
        <v>5</v>
      </c>
      <c r="D52" s="60">
        <v>3</v>
      </c>
      <c r="E52" s="60"/>
      <c r="F52" s="1"/>
      <c r="G52" s="1">
        <v>8</v>
      </c>
      <c r="H52" s="1">
        <v>4</v>
      </c>
      <c r="I52" s="1">
        <v>1</v>
      </c>
      <c r="J52" s="1">
        <v>7</v>
      </c>
      <c r="K52" s="22">
        <f t="shared" si="0"/>
        <v>20</v>
      </c>
      <c r="L52" s="23">
        <f t="shared" si="2"/>
        <v>0.847098686997035</v>
      </c>
    </row>
    <row r="53" spans="1:12" ht="10.5" customHeight="1">
      <c r="A53" s="61" t="s">
        <v>89</v>
      </c>
      <c r="B53" s="60">
        <v>1</v>
      </c>
      <c r="C53" s="60">
        <v>5</v>
      </c>
      <c r="D53" s="60">
        <v>3</v>
      </c>
      <c r="E53" s="60"/>
      <c r="F53" s="1"/>
      <c r="G53" s="1"/>
      <c r="H53" s="1">
        <v>1</v>
      </c>
      <c r="I53" s="1"/>
      <c r="J53" s="1"/>
      <c r="K53" s="22">
        <f t="shared" si="0"/>
        <v>1</v>
      </c>
      <c r="L53" s="23">
        <f t="shared" si="2"/>
        <v>0.042354934349851756</v>
      </c>
    </row>
    <row r="54" spans="1:12" ht="10.5" customHeight="1">
      <c r="A54" s="57" t="s">
        <v>92</v>
      </c>
      <c r="B54" s="58"/>
      <c r="C54" s="58"/>
      <c r="D54" s="58"/>
      <c r="E54" s="58"/>
      <c r="F54" s="19"/>
      <c r="G54" s="19"/>
      <c r="H54" s="19"/>
      <c r="I54" s="19"/>
      <c r="J54" s="19"/>
      <c r="K54" s="20">
        <f t="shared" si="0"/>
        <v>0</v>
      </c>
      <c r="L54" s="21">
        <f t="shared" si="2"/>
        <v>0</v>
      </c>
    </row>
    <row r="55" spans="1:12" ht="10.5" customHeight="1">
      <c r="A55" s="59" t="s">
        <v>93</v>
      </c>
      <c r="B55" s="60"/>
      <c r="C55" s="60"/>
      <c r="D55" s="60"/>
      <c r="E55" s="60"/>
      <c r="F55" s="1"/>
      <c r="G55" s="1"/>
      <c r="H55" s="1"/>
      <c r="I55" s="1"/>
      <c r="J55" s="1"/>
      <c r="K55" s="22">
        <f t="shared" si="0"/>
        <v>0</v>
      </c>
      <c r="L55" s="23">
        <f t="shared" si="2"/>
        <v>0</v>
      </c>
    </row>
    <row r="56" spans="1:12" ht="10.5" customHeight="1">
      <c r="A56" s="60" t="s">
        <v>138</v>
      </c>
      <c r="B56" s="60"/>
      <c r="C56" s="60">
        <v>4</v>
      </c>
      <c r="D56" s="60"/>
      <c r="E56" s="60"/>
      <c r="F56" s="1">
        <v>1</v>
      </c>
      <c r="G56" s="1"/>
      <c r="H56" s="1"/>
      <c r="I56" s="1"/>
      <c r="J56" s="1"/>
      <c r="K56" s="22">
        <f t="shared" si="0"/>
        <v>1</v>
      </c>
      <c r="L56" s="23">
        <f t="shared" si="2"/>
        <v>0.042354934349851756</v>
      </c>
    </row>
    <row r="57" spans="1:12" ht="10.5" customHeight="1">
      <c r="A57" s="60" t="s">
        <v>119</v>
      </c>
      <c r="B57" s="71">
        <v>2</v>
      </c>
      <c r="C57" s="71">
        <v>5</v>
      </c>
      <c r="D57" s="71">
        <v>2</v>
      </c>
      <c r="E57" s="71"/>
      <c r="F57" s="1">
        <v>1</v>
      </c>
      <c r="G57" s="1"/>
      <c r="H57" s="1"/>
      <c r="I57" s="1"/>
      <c r="J57" s="1"/>
      <c r="K57" s="22">
        <f>SUM(F57:J57)</f>
        <v>1</v>
      </c>
      <c r="L57" s="23">
        <f t="shared" si="2"/>
        <v>0.042354934349851756</v>
      </c>
    </row>
    <row r="58" spans="1:12" ht="10.5" customHeight="1">
      <c r="A58" s="60" t="s">
        <v>133</v>
      </c>
      <c r="B58" s="60"/>
      <c r="C58" s="60">
        <v>3</v>
      </c>
      <c r="D58" s="60"/>
      <c r="E58" s="60"/>
      <c r="F58" s="1">
        <v>1</v>
      </c>
      <c r="G58" s="1">
        <v>2</v>
      </c>
      <c r="H58" s="1"/>
      <c r="I58" s="1"/>
      <c r="J58" s="1"/>
      <c r="K58" s="22">
        <f t="shared" si="0"/>
        <v>3</v>
      </c>
      <c r="L58" s="23">
        <f t="shared" si="2"/>
        <v>0.12706480304955528</v>
      </c>
    </row>
    <row r="59" spans="1:12" ht="10.5" customHeight="1">
      <c r="A59" s="61" t="s">
        <v>120</v>
      </c>
      <c r="B59" s="60">
        <v>1</v>
      </c>
      <c r="C59" s="60">
        <v>3</v>
      </c>
      <c r="D59" s="60">
        <v>2</v>
      </c>
      <c r="E59" s="60"/>
      <c r="F59" s="1">
        <v>14</v>
      </c>
      <c r="G59" s="1">
        <v>14</v>
      </c>
      <c r="H59" s="1">
        <v>13</v>
      </c>
      <c r="I59" s="1">
        <v>3</v>
      </c>
      <c r="J59" s="1">
        <v>12</v>
      </c>
      <c r="K59" s="22">
        <f t="shared" si="0"/>
        <v>56</v>
      </c>
      <c r="L59" s="23">
        <f t="shared" si="2"/>
        <v>2.3718763235916986</v>
      </c>
    </row>
    <row r="60" spans="1:12" ht="10.5" customHeight="1">
      <c r="A60" s="61" t="s">
        <v>94</v>
      </c>
      <c r="B60" s="60">
        <v>1</v>
      </c>
      <c r="C60" s="60">
        <v>1</v>
      </c>
      <c r="D60" s="60">
        <v>2</v>
      </c>
      <c r="E60" s="60"/>
      <c r="F60" s="1">
        <v>13</v>
      </c>
      <c r="G60" s="1">
        <v>25</v>
      </c>
      <c r="H60" s="1">
        <v>20</v>
      </c>
      <c r="I60" s="1">
        <v>20</v>
      </c>
      <c r="J60" s="1">
        <v>20</v>
      </c>
      <c r="K60" s="22">
        <f t="shared" si="0"/>
        <v>98</v>
      </c>
      <c r="L60" s="23">
        <f t="shared" si="2"/>
        <v>4.150783566285472</v>
      </c>
    </row>
    <row r="61" spans="1:12" ht="10.5" customHeight="1">
      <c r="A61" s="61" t="s">
        <v>95</v>
      </c>
      <c r="B61" s="60">
        <v>1</v>
      </c>
      <c r="C61" s="60">
        <v>2</v>
      </c>
      <c r="D61" s="60">
        <v>1</v>
      </c>
      <c r="E61" s="60"/>
      <c r="F61" s="1">
        <v>60</v>
      </c>
      <c r="G61" s="1">
        <v>108</v>
      </c>
      <c r="H61" s="1">
        <v>90</v>
      </c>
      <c r="I61" s="1">
        <v>76</v>
      </c>
      <c r="J61" s="1">
        <v>103</v>
      </c>
      <c r="K61" s="22">
        <f t="shared" si="0"/>
        <v>437</v>
      </c>
      <c r="L61" s="23">
        <f t="shared" si="2"/>
        <v>18.50910631088522</v>
      </c>
    </row>
    <row r="62" spans="1:12" ht="10.5" customHeight="1">
      <c r="A62" s="61" t="s">
        <v>96</v>
      </c>
      <c r="B62" s="60">
        <v>1</v>
      </c>
      <c r="C62" s="60">
        <v>3</v>
      </c>
      <c r="D62" s="60">
        <v>1</v>
      </c>
      <c r="E62" s="60"/>
      <c r="F62" s="1">
        <v>2</v>
      </c>
      <c r="G62" s="1">
        <v>2</v>
      </c>
      <c r="H62" s="1">
        <v>1</v>
      </c>
      <c r="I62" s="1">
        <v>1</v>
      </c>
      <c r="J62" s="1">
        <v>1</v>
      </c>
      <c r="K62" s="22">
        <f t="shared" si="0"/>
        <v>7</v>
      </c>
      <c r="L62" s="23">
        <f t="shared" si="2"/>
        <v>0.29648454044896233</v>
      </c>
    </row>
    <row r="63" spans="1:12" ht="10.5" customHeight="1">
      <c r="A63" s="61" t="s">
        <v>97</v>
      </c>
      <c r="B63" s="60">
        <v>2</v>
      </c>
      <c r="C63" s="60">
        <v>3</v>
      </c>
      <c r="D63" s="60">
        <v>3</v>
      </c>
      <c r="E63" s="60"/>
      <c r="F63" s="1"/>
      <c r="G63" s="1">
        <v>1</v>
      </c>
      <c r="H63" s="1"/>
      <c r="I63" s="1">
        <v>2</v>
      </c>
      <c r="J63" s="1"/>
      <c r="K63" s="22">
        <f t="shared" si="0"/>
        <v>3</v>
      </c>
      <c r="L63" s="23">
        <f t="shared" si="2"/>
        <v>0.12706480304955528</v>
      </c>
    </row>
    <row r="64" spans="1:12" ht="10.5" customHeight="1">
      <c r="A64" s="62" t="s">
        <v>102</v>
      </c>
      <c r="B64" s="63"/>
      <c r="C64" s="63"/>
      <c r="D64" s="63"/>
      <c r="E64" s="63"/>
      <c r="F64" s="2"/>
      <c r="G64" s="2"/>
      <c r="H64" s="2"/>
      <c r="I64" s="2"/>
      <c r="J64" s="2"/>
      <c r="K64" s="15">
        <v>37</v>
      </c>
      <c r="L64" s="11"/>
    </row>
    <row r="65" spans="1:12" ht="10.5" customHeight="1">
      <c r="A65" s="64" t="s">
        <v>103</v>
      </c>
      <c r="B65" s="60"/>
      <c r="C65" s="60"/>
      <c r="D65" s="60"/>
      <c r="E65" s="60"/>
      <c r="F65" s="1"/>
      <c r="G65" s="1"/>
      <c r="H65" s="1"/>
      <c r="I65" s="1"/>
      <c r="J65" s="1"/>
      <c r="K65" s="13">
        <v>37</v>
      </c>
      <c r="L65" s="7"/>
    </row>
    <row r="66" spans="1:12" ht="10.5" customHeight="1">
      <c r="A66" s="64" t="s">
        <v>98</v>
      </c>
      <c r="B66" s="60"/>
      <c r="C66" s="60"/>
      <c r="D66" s="60"/>
      <c r="E66" s="60"/>
      <c r="F66" s="1">
        <f>SUM(F5:F63)</f>
        <v>468</v>
      </c>
      <c r="G66" s="1">
        <f aca="true" t="shared" si="3" ref="G66:L66">SUM(G5:G63)</f>
        <v>512</v>
      </c>
      <c r="H66" s="1">
        <f t="shared" si="3"/>
        <v>441</v>
      </c>
      <c r="I66" s="1">
        <f t="shared" si="3"/>
        <v>440</v>
      </c>
      <c r="J66" s="1">
        <f t="shared" si="3"/>
        <v>500</v>
      </c>
      <c r="K66" s="13">
        <f t="shared" si="3"/>
        <v>2361</v>
      </c>
      <c r="L66" s="8">
        <f t="shared" si="3"/>
        <v>99.99999999999996</v>
      </c>
    </row>
    <row r="67" spans="1:12" ht="10.5" customHeight="1">
      <c r="A67" s="65" t="s">
        <v>104</v>
      </c>
      <c r="B67" s="66"/>
      <c r="C67" s="66"/>
      <c r="D67" s="66"/>
      <c r="E67" s="66"/>
      <c r="F67" s="3"/>
      <c r="G67" s="3"/>
      <c r="H67" s="3"/>
      <c r="I67" s="3"/>
      <c r="J67" s="3"/>
      <c r="K67" s="16">
        <f>K66/1</f>
        <v>2361</v>
      </c>
      <c r="L67" s="12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L72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153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87.8048780487805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</v>
      </c>
      <c r="B5" s="58"/>
      <c r="C5" s="58"/>
      <c r="D5" s="58"/>
      <c r="E5" s="58"/>
      <c r="F5" s="19"/>
      <c r="G5" s="19"/>
      <c r="H5" s="19"/>
      <c r="I5" s="19"/>
      <c r="J5" s="19"/>
      <c r="K5" s="20">
        <f aca="true" t="shared" si="0" ref="K5:K68">SUM(F5:J5)</f>
        <v>0</v>
      </c>
      <c r="L5" s="21">
        <f aca="true" t="shared" si="1" ref="L5:L68">+(K5/K$71)*100</f>
        <v>0</v>
      </c>
    </row>
    <row r="6" spans="1:12" s="9" customFormat="1" ht="10.5" customHeight="1">
      <c r="A6" s="59" t="s">
        <v>147</v>
      </c>
      <c r="B6" s="60"/>
      <c r="C6" s="60"/>
      <c r="D6" s="60"/>
      <c r="E6" s="60"/>
      <c r="F6" s="1"/>
      <c r="G6" s="1"/>
      <c r="H6" s="1"/>
      <c r="I6" s="1"/>
      <c r="J6" s="1"/>
      <c r="K6" s="22">
        <f t="shared" si="0"/>
        <v>0</v>
      </c>
      <c r="L6" s="23">
        <f t="shared" si="1"/>
        <v>0</v>
      </c>
    </row>
    <row r="7" spans="1:12" ht="10.5" customHeight="1">
      <c r="A7" s="61" t="s">
        <v>11</v>
      </c>
      <c r="B7" s="60">
        <v>3</v>
      </c>
      <c r="C7" s="60">
        <v>3</v>
      </c>
      <c r="D7" s="60">
        <v>2</v>
      </c>
      <c r="E7" s="60"/>
      <c r="F7" s="1"/>
      <c r="G7" s="1">
        <v>1</v>
      </c>
      <c r="H7" s="1">
        <v>1</v>
      </c>
      <c r="I7" s="1"/>
      <c r="J7" s="1"/>
      <c r="K7" s="22">
        <f t="shared" si="0"/>
        <v>2</v>
      </c>
      <c r="L7" s="23">
        <f t="shared" si="1"/>
        <v>0.08019246190858059</v>
      </c>
    </row>
    <row r="8" spans="1:12" ht="10.5" customHeight="1">
      <c r="A8" s="57" t="s">
        <v>105</v>
      </c>
      <c r="B8" s="58">
        <v>0</v>
      </c>
      <c r="C8" s="58"/>
      <c r="D8" s="58">
        <v>0</v>
      </c>
      <c r="E8" s="58"/>
      <c r="F8" s="19"/>
      <c r="G8" s="19"/>
      <c r="H8" s="19"/>
      <c r="I8" s="19"/>
      <c r="J8" s="19"/>
      <c r="K8" s="20">
        <f t="shared" si="0"/>
        <v>0</v>
      </c>
      <c r="L8" s="21">
        <f t="shared" si="1"/>
        <v>0</v>
      </c>
    </row>
    <row r="9" spans="1:12" s="10" customFormat="1" ht="10.5" customHeight="1">
      <c r="A9" s="59" t="s">
        <v>141</v>
      </c>
      <c r="B9" s="60"/>
      <c r="C9" s="60">
        <v>2</v>
      </c>
      <c r="D9" s="60"/>
      <c r="E9" s="60"/>
      <c r="F9" s="1">
        <v>15</v>
      </c>
      <c r="G9" s="1">
        <v>21</v>
      </c>
      <c r="H9" s="1">
        <v>51</v>
      </c>
      <c r="I9" s="1">
        <v>25</v>
      </c>
      <c r="J9" s="1">
        <v>50</v>
      </c>
      <c r="K9" s="22">
        <f t="shared" si="0"/>
        <v>162</v>
      </c>
      <c r="L9" s="23">
        <f t="shared" si="1"/>
        <v>6.495589414595028</v>
      </c>
    </row>
    <row r="10" spans="1:12" ht="10.5" customHeight="1">
      <c r="A10" s="61" t="s">
        <v>12</v>
      </c>
      <c r="B10" s="60">
        <v>2</v>
      </c>
      <c r="C10" s="60">
        <v>2</v>
      </c>
      <c r="D10" s="60">
        <v>3</v>
      </c>
      <c r="E10" s="60"/>
      <c r="F10" s="1"/>
      <c r="G10" s="1"/>
      <c r="H10" s="1">
        <v>1</v>
      </c>
      <c r="I10" s="1">
        <v>5</v>
      </c>
      <c r="J10" s="1"/>
      <c r="K10" s="22">
        <f t="shared" si="0"/>
        <v>6</v>
      </c>
      <c r="L10" s="23">
        <f t="shared" si="1"/>
        <v>0.24057738572574178</v>
      </c>
    </row>
    <row r="11" spans="1:12" ht="10.5" customHeight="1">
      <c r="A11" s="57" t="s">
        <v>13</v>
      </c>
      <c r="B11" s="58"/>
      <c r="C11" s="58"/>
      <c r="D11" s="58"/>
      <c r="E11" s="58"/>
      <c r="F11" s="19"/>
      <c r="G11" s="19"/>
      <c r="H11" s="19"/>
      <c r="I11" s="19"/>
      <c r="J11" s="19"/>
      <c r="K11" s="20">
        <f t="shared" si="0"/>
        <v>0</v>
      </c>
      <c r="L11" s="21">
        <f t="shared" si="1"/>
        <v>0</v>
      </c>
    </row>
    <row r="12" spans="1:12" ht="10.5" customHeight="1">
      <c r="A12" s="59" t="s">
        <v>128</v>
      </c>
      <c r="B12" s="60"/>
      <c r="C12" s="60">
        <v>3</v>
      </c>
      <c r="D12" s="60"/>
      <c r="E12" s="60"/>
      <c r="F12" s="1"/>
      <c r="G12" s="1"/>
      <c r="H12" s="1"/>
      <c r="I12" s="1"/>
      <c r="J12" s="1"/>
      <c r="K12" s="22">
        <f t="shared" si="0"/>
        <v>0</v>
      </c>
      <c r="L12" s="23">
        <f t="shared" si="1"/>
        <v>0</v>
      </c>
    </row>
    <row r="13" spans="1:12" ht="10.5" customHeight="1">
      <c r="A13" s="61" t="s">
        <v>15</v>
      </c>
      <c r="B13" s="60">
        <v>2</v>
      </c>
      <c r="C13" s="60">
        <v>3</v>
      </c>
      <c r="D13" s="60">
        <v>1</v>
      </c>
      <c r="E13" s="60"/>
      <c r="F13" s="1">
        <v>4</v>
      </c>
      <c r="G13" s="1">
        <v>1</v>
      </c>
      <c r="H13" s="1">
        <v>1</v>
      </c>
      <c r="I13" s="1">
        <v>1</v>
      </c>
      <c r="J13" s="1"/>
      <c r="K13" s="22">
        <f t="shared" si="0"/>
        <v>7</v>
      </c>
      <c r="L13" s="23">
        <f t="shared" si="1"/>
        <v>0.2806736166800321</v>
      </c>
    </row>
    <row r="14" spans="1:12" ht="10.5" customHeight="1">
      <c r="A14" s="61" t="s">
        <v>16</v>
      </c>
      <c r="B14" s="60">
        <v>1</v>
      </c>
      <c r="C14" s="60">
        <v>3</v>
      </c>
      <c r="D14" s="60">
        <v>2</v>
      </c>
      <c r="E14" s="60"/>
      <c r="F14" s="1"/>
      <c r="G14" s="1">
        <v>1</v>
      </c>
      <c r="H14" s="1"/>
      <c r="I14" s="1"/>
      <c r="J14" s="1"/>
      <c r="K14" s="22">
        <f t="shared" si="0"/>
        <v>1</v>
      </c>
      <c r="L14" s="23">
        <f t="shared" si="1"/>
        <v>0.040096230954290296</v>
      </c>
    </row>
    <row r="15" spans="1:12" ht="10.5" customHeight="1">
      <c r="A15" s="57" t="s">
        <v>17</v>
      </c>
      <c r="B15" s="58"/>
      <c r="C15" s="58"/>
      <c r="D15" s="58"/>
      <c r="E15" s="58"/>
      <c r="F15" s="19"/>
      <c r="G15" s="19"/>
      <c r="H15" s="19"/>
      <c r="I15" s="19"/>
      <c r="J15" s="19"/>
      <c r="K15" s="20">
        <f t="shared" si="0"/>
        <v>0</v>
      </c>
      <c r="L15" s="21">
        <f t="shared" si="1"/>
        <v>0</v>
      </c>
    </row>
    <row r="16" spans="1:12" ht="10.5" customHeight="1">
      <c r="A16" s="59" t="s">
        <v>129</v>
      </c>
      <c r="B16" s="60"/>
      <c r="C16" s="60"/>
      <c r="D16" s="60"/>
      <c r="E16" s="60"/>
      <c r="F16" s="1"/>
      <c r="G16" s="1"/>
      <c r="H16" s="1"/>
      <c r="I16" s="1"/>
      <c r="J16" s="1"/>
      <c r="K16" s="22">
        <f t="shared" si="0"/>
        <v>0</v>
      </c>
      <c r="L16" s="23">
        <f t="shared" si="1"/>
        <v>0</v>
      </c>
    </row>
    <row r="17" spans="1:12" ht="10.5" customHeight="1">
      <c r="A17" s="61" t="s">
        <v>107</v>
      </c>
      <c r="B17" s="60">
        <v>1</v>
      </c>
      <c r="C17" s="60">
        <v>1</v>
      </c>
      <c r="D17" s="60">
        <v>2</v>
      </c>
      <c r="E17" s="60"/>
      <c r="F17" s="1"/>
      <c r="G17" s="1">
        <v>5</v>
      </c>
      <c r="H17" s="1">
        <v>1</v>
      </c>
      <c r="I17" s="1">
        <v>4</v>
      </c>
      <c r="J17" s="1">
        <v>1</v>
      </c>
      <c r="K17" s="22">
        <f t="shared" si="0"/>
        <v>11</v>
      </c>
      <c r="L17" s="23">
        <f t="shared" si="1"/>
        <v>0.4410585404971933</v>
      </c>
    </row>
    <row r="18" spans="1:12" ht="10.5" customHeight="1">
      <c r="A18" s="57" t="s">
        <v>18</v>
      </c>
      <c r="B18" s="58"/>
      <c r="C18" s="58"/>
      <c r="D18" s="58"/>
      <c r="E18" s="58"/>
      <c r="F18" s="19"/>
      <c r="G18" s="19"/>
      <c r="H18" s="19"/>
      <c r="I18" s="19"/>
      <c r="J18" s="19"/>
      <c r="K18" s="20">
        <f t="shared" si="0"/>
        <v>0</v>
      </c>
      <c r="L18" s="21">
        <f t="shared" si="1"/>
        <v>0</v>
      </c>
    </row>
    <row r="19" spans="1:12" ht="10.5" customHeight="1">
      <c r="A19" s="59" t="s">
        <v>130</v>
      </c>
      <c r="B19" s="60">
        <v>3</v>
      </c>
      <c r="C19" s="60">
        <v>4</v>
      </c>
      <c r="D19" s="60">
        <v>2</v>
      </c>
      <c r="E19" s="60"/>
      <c r="F19" s="1"/>
      <c r="G19" s="1"/>
      <c r="H19" s="1"/>
      <c r="I19" s="1"/>
      <c r="J19" s="1"/>
      <c r="K19" s="22">
        <f t="shared" si="0"/>
        <v>0</v>
      </c>
      <c r="L19" s="23">
        <f t="shared" si="1"/>
        <v>0</v>
      </c>
    </row>
    <row r="20" spans="1:12" ht="10.5" customHeight="1">
      <c r="A20" s="61" t="s">
        <v>21</v>
      </c>
      <c r="B20" s="60">
        <v>3</v>
      </c>
      <c r="C20" s="60">
        <v>4</v>
      </c>
      <c r="D20" s="60">
        <v>3</v>
      </c>
      <c r="E20" s="60"/>
      <c r="F20" s="1">
        <v>1</v>
      </c>
      <c r="G20" s="1"/>
      <c r="H20" s="1"/>
      <c r="I20" s="1"/>
      <c r="J20" s="1"/>
      <c r="K20" s="22">
        <f t="shared" si="0"/>
        <v>1</v>
      </c>
      <c r="L20" s="23">
        <f t="shared" si="1"/>
        <v>0.040096230954290296</v>
      </c>
    </row>
    <row r="21" spans="1:12" ht="10.5" customHeight="1">
      <c r="A21" s="57" t="s">
        <v>25</v>
      </c>
      <c r="B21" s="58"/>
      <c r="C21" s="58"/>
      <c r="D21" s="58"/>
      <c r="E21" s="58"/>
      <c r="F21" s="19"/>
      <c r="G21" s="19"/>
      <c r="H21" s="19"/>
      <c r="I21" s="19"/>
      <c r="J21" s="19"/>
      <c r="K21" s="20">
        <f t="shared" si="0"/>
        <v>0</v>
      </c>
      <c r="L21" s="21">
        <f t="shared" si="1"/>
        <v>0</v>
      </c>
    </row>
    <row r="22" spans="1:12" ht="10.5" customHeight="1">
      <c r="A22" s="59" t="s">
        <v>123</v>
      </c>
      <c r="B22" s="60"/>
      <c r="C22" s="60"/>
      <c r="D22" s="60"/>
      <c r="E22" s="60"/>
      <c r="F22" s="1"/>
      <c r="G22" s="1"/>
      <c r="H22" s="1"/>
      <c r="I22" s="1"/>
      <c r="J22" s="1"/>
      <c r="K22" s="22">
        <f t="shared" si="0"/>
        <v>0</v>
      </c>
      <c r="L22" s="23">
        <f t="shared" si="1"/>
        <v>0</v>
      </c>
    </row>
    <row r="23" spans="1:12" ht="10.5" customHeight="1">
      <c r="A23" s="61" t="s">
        <v>26</v>
      </c>
      <c r="B23" s="60">
        <v>1</v>
      </c>
      <c r="C23" s="60">
        <v>5</v>
      </c>
      <c r="D23" s="60">
        <v>2</v>
      </c>
      <c r="E23" s="60"/>
      <c r="F23" s="1"/>
      <c r="G23" s="1"/>
      <c r="H23" s="1"/>
      <c r="I23" s="1"/>
      <c r="J23" s="1"/>
      <c r="K23" s="22" t="s">
        <v>137</v>
      </c>
      <c r="L23" s="23"/>
    </row>
    <row r="24" spans="1:12" ht="10.5" customHeight="1">
      <c r="A24" s="61" t="s">
        <v>27</v>
      </c>
      <c r="B24" s="60">
        <v>4</v>
      </c>
      <c r="C24" s="60">
        <v>5</v>
      </c>
      <c r="D24" s="60">
        <v>2</v>
      </c>
      <c r="E24" s="60"/>
      <c r="F24" s="1">
        <v>43</v>
      </c>
      <c r="G24" s="1">
        <v>71</v>
      </c>
      <c r="H24" s="1">
        <v>108</v>
      </c>
      <c r="I24" s="1">
        <v>59</v>
      </c>
      <c r="J24" s="1">
        <v>61</v>
      </c>
      <c r="K24" s="22">
        <f t="shared" si="0"/>
        <v>342</v>
      </c>
      <c r="L24" s="23">
        <f t="shared" si="1"/>
        <v>13.712910986367282</v>
      </c>
    </row>
    <row r="25" spans="1:12" ht="10.5" customHeight="1">
      <c r="A25" s="57" t="s">
        <v>28</v>
      </c>
      <c r="B25" s="58"/>
      <c r="C25" s="58"/>
      <c r="D25" s="58"/>
      <c r="E25" s="58"/>
      <c r="F25" s="19"/>
      <c r="G25" s="19"/>
      <c r="H25" s="19"/>
      <c r="I25" s="19"/>
      <c r="J25" s="19"/>
      <c r="K25" s="20">
        <f t="shared" si="0"/>
        <v>0</v>
      </c>
      <c r="L25" s="21">
        <f t="shared" si="1"/>
        <v>0</v>
      </c>
    </row>
    <row r="26" spans="1:12" ht="10.5" customHeight="1">
      <c r="A26" s="59" t="s">
        <v>121</v>
      </c>
      <c r="B26" s="60">
        <v>1</v>
      </c>
      <c r="C26" s="60">
        <v>3</v>
      </c>
      <c r="D26" s="60">
        <v>2</v>
      </c>
      <c r="E26" s="60"/>
      <c r="F26" s="1"/>
      <c r="G26" s="1">
        <v>1</v>
      </c>
      <c r="H26" s="1"/>
      <c r="I26" s="1"/>
      <c r="J26" s="1"/>
      <c r="K26" s="22">
        <f t="shared" si="0"/>
        <v>1</v>
      </c>
      <c r="L26" s="23">
        <f t="shared" si="1"/>
        <v>0.040096230954290296</v>
      </c>
    </row>
    <row r="27" spans="1:12" ht="10.5" customHeight="1">
      <c r="A27" s="57" t="s">
        <v>32</v>
      </c>
      <c r="B27" s="58"/>
      <c r="C27" s="58"/>
      <c r="D27" s="58"/>
      <c r="E27" s="58"/>
      <c r="F27" s="19"/>
      <c r="G27" s="19"/>
      <c r="H27" s="19"/>
      <c r="I27" s="19"/>
      <c r="J27" s="19"/>
      <c r="K27" s="20">
        <f t="shared" si="0"/>
        <v>0</v>
      </c>
      <c r="L27" s="21">
        <f t="shared" si="1"/>
        <v>0</v>
      </c>
    </row>
    <row r="28" spans="1:12" ht="10.5" customHeight="1">
      <c r="A28" s="59" t="s">
        <v>124</v>
      </c>
      <c r="B28" s="60"/>
      <c r="C28" s="60"/>
      <c r="D28" s="60"/>
      <c r="E28" s="60"/>
      <c r="F28" s="1"/>
      <c r="G28" s="1"/>
      <c r="H28" s="1"/>
      <c r="I28" s="1"/>
      <c r="J28" s="1"/>
      <c r="K28" s="22">
        <f t="shared" si="0"/>
        <v>0</v>
      </c>
      <c r="L28" s="23">
        <f t="shared" si="1"/>
        <v>0</v>
      </c>
    </row>
    <row r="29" spans="1:12" ht="10.5" customHeight="1">
      <c r="A29" s="61" t="s">
        <v>33</v>
      </c>
      <c r="B29" s="60">
        <v>5</v>
      </c>
      <c r="C29" s="60">
        <v>2</v>
      </c>
      <c r="D29" s="60">
        <v>3</v>
      </c>
      <c r="E29" s="60"/>
      <c r="F29" s="1">
        <v>2</v>
      </c>
      <c r="G29" s="1">
        <v>1</v>
      </c>
      <c r="H29" s="1">
        <v>2</v>
      </c>
      <c r="I29" s="1">
        <v>1</v>
      </c>
      <c r="J29" s="1"/>
      <c r="K29" s="22">
        <f t="shared" si="0"/>
        <v>6</v>
      </c>
      <c r="L29" s="23">
        <f t="shared" si="1"/>
        <v>0.24057738572574178</v>
      </c>
    </row>
    <row r="30" spans="1:12" ht="10.5" customHeight="1">
      <c r="A30" s="61" t="s">
        <v>35</v>
      </c>
      <c r="B30" s="60">
        <v>2</v>
      </c>
      <c r="C30" s="60">
        <v>4</v>
      </c>
      <c r="D30" s="60">
        <v>4</v>
      </c>
      <c r="E30" s="60"/>
      <c r="F30" s="1">
        <v>4</v>
      </c>
      <c r="G30" s="1">
        <v>32</v>
      </c>
      <c r="H30" s="1">
        <v>26</v>
      </c>
      <c r="I30" s="1">
        <v>25</v>
      </c>
      <c r="J30" s="1">
        <v>23</v>
      </c>
      <c r="K30" s="22">
        <f t="shared" si="0"/>
        <v>110</v>
      </c>
      <c r="L30" s="23">
        <f t="shared" si="1"/>
        <v>4.410585404971933</v>
      </c>
    </row>
    <row r="31" spans="1:12" ht="10.5" customHeight="1">
      <c r="A31" s="61" t="s">
        <v>40</v>
      </c>
      <c r="B31" s="60">
        <v>2</v>
      </c>
      <c r="C31" s="60">
        <v>4</v>
      </c>
      <c r="D31" s="60">
        <v>2</v>
      </c>
      <c r="E31" s="60"/>
      <c r="F31" s="1">
        <v>26</v>
      </c>
      <c r="G31" s="1">
        <v>250</v>
      </c>
      <c r="H31" s="1">
        <v>195</v>
      </c>
      <c r="I31" s="1">
        <v>114</v>
      </c>
      <c r="J31" s="1">
        <v>132</v>
      </c>
      <c r="K31" s="22">
        <f t="shared" si="0"/>
        <v>717</v>
      </c>
      <c r="L31" s="23">
        <f t="shared" si="1"/>
        <v>28.748997594226143</v>
      </c>
    </row>
    <row r="32" spans="1:12" ht="10.5" customHeight="1">
      <c r="A32" s="57" t="s">
        <v>41</v>
      </c>
      <c r="B32" s="58"/>
      <c r="C32" s="58"/>
      <c r="D32" s="58"/>
      <c r="E32" s="58"/>
      <c r="F32" s="19"/>
      <c r="G32" s="19"/>
      <c r="H32" s="19"/>
      <c r="I32" s="19"/>
      <c r="J32" s="19"/>
      <c r="K32" s="20">
        <f t="shared" si="0"/>
        <v>0</v>
      </c>
      <c r="L32" s="21">
        <f t="shared" si="1"/>
        <v>0</v>
      </c>
    </row>
    <row r="33" spans="1:12" ht="10.5" customHeight="1">
      <c r="A33" s="59" t="s">
        <v>42</v>
      </c>
      <c r="B33" s="60"/>
      <c r="C33" s="60"/>
      <c r="D33" s="60"/>
      <c r="E33" s="60"/>
      <c r="F33" s="1"/>
      <c r="G33" s="1"/>
      <c r="H33" s="1"/>
      <c r="I33" s="1"/>
      <c r="J33" s="1"/>
      <c r="K33" s="22">
        <f t="shared" si="0"/>
        <v>0</v>
      </c>
      <c r="L33" s="23">
        <f t="shared" si="1"/>
        <v>0</v>
      </c>
    </row>
    <row r="34" spans="1:12" ht="10.5" customHeight="1">
      <c r="A34" s="61" t="s">
        <v>44</v>
      </c>
      <c r="B34" s="60">
        <v>1</v>
      </c>
      <c r="C34" s="60">
        <v>5</v>
      </c>
      <c r="D34" s="60">
        <v>4</v>
      </c>
      <c r="E34" s="60"/>
      <c r="F34" s="1">
        <v>2</v>
      </c>
      <c r="G34" s="1">
        <v>4</v>
      </c>
      <c r="H34" s="1">
        <v>1</v>
      </c>
      <c r="I34" s="1">
        <v>4</v>
      </c>
      <c r="J34" s="1">
        <v>16</v>
      </c>
      <c r="K34" s="22">
        <f t="shared" si="0"/>
        <v>27</v>
      </c>
      <c r="L34" s="23">
        <f t="shared" si="1"/>
        <v>1.082598235765838</v>
      </c>
    </row>
    <row r="35" spans="1:12" ht="10.5" customHeight="1">
      <c r="A35" s="61" t="s">
        <v>47</v>
      </c>
      <c r="B35" s="60">
        <v>1</v>
      </c>
      <c r="C35" s="60">
        <v>5</v>
      </c>
      <c r="D35" s="60">
        <v>4</v>
      </c>
      <c r="E35" s="60"/>
      <c r="F35" s="1"/>
      <c r="G35" s="1">
        <v>1</v>
      </c>
      <c r="H35" s="1"/>
      <c r="I35" s="1"/>
      <c r="J35" s="1"/>
      <c r="K35" s="22">
        <f t="shared" si="0"/>
        <v>1</v>
      </c>
      <c r="L35" s="23">
        <f t="shared" si="1"/>
        <v>0.040096230954290296</v>
      </c>
    </row>
    <row r="36" spans="1:12" ht="10.5" customHeight="1">
      <c r="A36" s="61" t="s">
        <v>48</v>
      </c>
      <c r="B36" s="60">
        <v>1</v>
      </c>
      <c r="C36" s="60">
        <v>5</v>
      </c>
      <c r="D36" s="60">
        <v>3</v>
      </c>
      <c r="E36" s="60"/>
      <c r="F36" s="1">
        <v>3</v>
      </c>
      <c r="G36" s="1">
        <v>3</v>
      </c>
      <c r="H36" s="1">
        <v>4</v>
      </c>
      <c r="I36" s="1"/>
      <c r="J36" s="1">
        <v>3</v>
      </c>
      <c r="K36" s="22">
        <f t="shared" si="0"/>
        <v>13</v>
      </c>
      <c r="L36" s="23">
        <f t="shared" si="1"/>
        <v>0.5212510024057738</v>
      </c>
    </row>
    <row r="37" spans="1:12" ht="10.5" customHeight="1">
      <c r="A37" s="61" t="s">
        <v>49</v>
      </c>
      <c r="B37" s="60">
        <v>1</v>
      </c>
      <c r="C37" s="60">
        <v>5</v>
      </c>
      <c r="D37" s="60">
        <v>4</v>
      </c>
      <c r="E37" s="60"/>
      <c r="F37" s="1">
        <v>6</v>
      </c>
      <c r="G37" s="1">
        <v>11</v>
      </c>
      <c r="H37" s="1">
        <v>10</v>
      </c>
      <c r="I37" s="1">
        <v>12</v>
      </c>
      <c r="J37" s="1">
        <v>11</v>
      </c>
      <c r="K37" s="22">
        <f t="shared" si="0"/>
        <v>50</v>
      </c>
      <c r="L37" s="23">
        <f t="shared" si="1"/>
        <v>2.0048115477145148</v>
      </c>
    </row>
    <row r="38" spans="1:12" ht="10.5" customHeight="1">
      <c r="A38" s="61" t="s">
        <v>50</v>
      </c>
      <c r="B38" s="60">
        <v>3</v>
      </c>
      <c r="C38" s="60">
        <v>5</v>
      </c>
      <c r="D38" s="60">
        <v>3</v>
      </c>
      <c r="E38" s="60">
        <v>5</v>
      </c>
      <c r="F38" s="1">
        <v>3</v>
      </c>
      <c r="G38" s="1">
        <v>1</v>
      </c>
      <c r="H38" s="1">
        <v>2</v>
      </c>
      <c r="I38" s="1"/>
      <c r="J38" s="1"/>
      <c r="K38" s="22">
        <f t="shared" si="0"/>
        <v>6</v>
      </c>
      <c r="L38" s="23">
        <f t="shared" si="1"/>
        <v>0.24057738572574178</v>
      </c>
    </row>
    <row r="39" spans="1:12" ht="10.5" customHeight="1">
      <c r="A39" s="61" t="s">
        <v>109</v>
      </c>
      <c r="B39" s="60">
        <v>2</v>
      </c>
      <c r="C39" s="60">
        <v>5</v>
      </c>
      <c r="D39" s="60">
        <v>3</v>
      </c>
      <c r="E39" s="60">
        <v>5</v>
      </c>
      <c r="F39" s="1"/>
      <c r="G39" s="1"/>
      <c r="H39" s="1">
        <v>2</v>
      </c>
      <c r="I39" s="1"/>
      <c r="J39" s="1">
        <v>2</v>
      </c>
      <c r="K39" s="22">
        <f t="shared" si="0"/>
        <v>4</v>
      </c>
      <c r="L39" s="23">
        <f t="shared" si="1"/>
        <v>0.16038492381716118</v>
      </c>
    </row>
    <row r="40" spans="1:12" ht="10.5" customHeight="1">
      <c r="A40" s="61" t="s">
        <v>52</v>
      </c>
      <c r="B40" s="60">
        <v>1</v>
      </c>
      <c r="C40" s="60">
        <v>3</v>
      </c>
      <c r="D40" s="60">
        <v>4</v>
      </c>
      <c r="E40" s="60"/>
      <c r="F40" s="1"/>
      <c r="G40" s="1">
        <v>1</v>
      </c>
      <c r="H40" s="1"/>
      <c r="I40" s="1"/>
      <c r="J40" s="1"/>
      <c r="K40" s="22">
        <f t="shared" si="0"/>
        <v>1</v>
      </c>
      <c r="L40" s="23">
        <f t="shared" si="1"/>
        <v>0.040096230954290296</v>
      </c>
    </row>
    <row r="41" spans="1:12" ht="10.5" customHeight="1">
      <c r="A41" s="61" t="s">
        <v>110</v>
      </c>
      <c r="B41" s="60">
        <v>1</v>
      </c>
      <c r="C41" s="60">
        <v>3</v>
      </c>
      <c r="D41" s="60">
        <v>3</v>
      </c>
      <c r="E41" s="60"/>
      <c r="F41" s="1"/>
      <c r="G41" s="1"/>
      <c r="H41" s="1">
        <v>3</v>
      </c>
      <c r="I41" s="1">
        <v>3</v>
      </c>
      <c r="J41" s="1"/>
      <c r="K41" s="22">
        <f t="shared" si="0"/>
        <v>6</v>
      </c>
      <c r="L41" s="23">
        <f t="shared" si="1"/>
        <v>0.24057738572574178</v>
      </c>
    </row>
    <row r="42" spans="1:12" ht="10.5" customHeight="1">
      <c r="A42" s="57" t="s">
        <v>58</v>
      </c>
      <c r="B42" s="58"/>
      <c r="C42" s="58"/>
      <c r="D42" s="58"/>
      <c r="E42" s="58"/>
      <c r="F42" s="19"/>
      <c r="G42" s="19"/>
      <c r="H42" s="19"/>
      <c r="I42" s="19"/>
      <c r="J42" s="19"/>
      <c r="K42" s="20">
        <f t="shared" si="0"/>
        <v>0</v>
      </c>
      <c r="L42" s="21">
        <f t="shared" si="1"/>
        <v>0</v>
      </c>
    </row>
    <row r="43" spans="1:12" ht="10.5" customHeight="1">
      <c r="A43" s="59" t="s">
        <v>127</v>
      </c>
      <c r="B43" s="60"/>
      <c r="C43" s="60"/>
      <c r="D43" s="60"/>
      <c r="E43" s="60"/>
      <c r="F43" s="1"/>
      <c r="G43" s="1"/>
      <c r="H43" s="1"/>
      <c r="I43" s="1"/>
      <c r="J43" s="1"/>
      <c r="K43" s="22">
        <f t="shared" si="0"/>
        <v>0</v>
      </c>
      <c r="L43" s="23">
        <f t="shared" si="1"/>
        <v>0</v>
      </c>
    </row>
    <row r="44" spans="1:12" ht="10.5" customHeight="1">
      <c r="A44" s="61" t="s">
        <v>59</v>
      </c>
      <c r="B44" s="60">
        <v>1</v>
      </c>
      <c r="C44" s="60">
        <v>3</v>
      </c>
      <c r="D44" s="60">
        <v>4</v>
      </c>
      <c r="E44" s="60"/>
      <c r="F44" s="1">
        <v>1</v>
      </c>
      <c r="G44" s="1"/>
      <c r="H44" s="1"/>
      <c r="I44" s="1"/>
      <c r="J44" s="1"/>
      <c r="K44" s="22">
        <f t="shared" si="0"/>
        <v>1</v>
      </c>
      <c r="L44" s="23">
        <f t="shared" si="1"/>
        <v>0.040096230954290296</v>
      </c>
    </row>
    <row r="45" spans="1:12" ht="10.5" customHeight="1">
      <c r="A45" s="60" t="s">
        <v>61</v>
      </c>
      <c r="B45" s="60">
        <v>3</v>
      </c>
      <c r="C45" s="60">
        <v>5</v>
      </c>
      <c r="D45" s="60">
        <v>3</v>
      </c>
      <c r="E45" s="60"/>
      <c r="F45" s="1"/>
      <c r="G45" s="1">
        <v>6</v>
      </c>
      <c r="H45" s="1">
        <v>12</v>
      </c>
      <c r="I45" s="1">
        <v>14</v>
      </c>
      <c r="J45" s="1">
        <v>8</v>
      </c>
      <c r="K45" s="22">
        <f t="shared" si="0"/>
        <v>40</v>
      </c>
      <c r="L45" s="23">
        <f t="shared" si="1"/>
        <v>1.6038492381716118</v>
      </c>
    </row>
    <row r="46" spans="1:12" ht="10.5" customHeight="1">
      <c r="A46" s="60" t="s">
        <v>134</v>
      </c>
      <c r="B46" s="60"/>
      <c r="C46" s="60">
        <v>5</v>
      </c>
      <c r="D46" s="60"/>
      <c r="E46" s="60"/>
      <c r="F46" s="1"/>
      <c r="G46" s="1"/>
      <c r="H46" s="1">
        <v>1</v>
      </c>
      <c r="I46" s="1"/>
      <c r="J46" s="1"/>
      <c r="K46" s="22">
        <f t="shared" si="0"/>
        <v>1</v>
      </c>
      <c r="L46" s="23">
        <f t="shared" si="1"/>
        <v>0.040096230954290296</v>
      </c>
    </row>
    <row r="47" spans="1:12" ht="10.5" customHeight="1">
      <c r="A47" s="61" t="s">
        <v>62</v>
      </c>
      <c r="B47" s="60">
        <v>2</v>
      </c>
      <c r="C47" s="60">
        <v>4</v>
      </c>
      <c r="D47" s="60">
        <v>4</v>
      </c>
      <c r="E47" s="60"/>
      <c r="F47" s="1">
        <v>8</v>
      </c>
      <c r="G47" s="1">
        <v>8</v>
      </c>
      <c r="H47" s="1">
        <v>25</v>
      </c>
      <c r="I47" s="1">
        <v>11</v>
      </c>
      <c r="J47" s="1">
        <v>21</v>
      </c>
      <c r="K47" s="22">
        <f t="shared" si="0"/>
        <v>73</v>
      </c>
      <c r="L47" s="23">
        <f t="shared" si="1"/>
        <v>2.9270248596631916</v>
      </c>
    </row>
    <row r="48" spans="1:12" ht="10.5" customHeight="1">
      <c r="A48" s="61" t="s">
        <v>63</v>
      </c>
      <c r="B48" s="60">
        <v>2</v>
      </c>
      <c r="C48" s="60">
        <v>4</v>
      </c>
      <c r="D48" s="60">
        <v>4</v>
      </c>
      <c r="E48" s="60"/>
      <c r="F48" s="1">
        <v>3</v>
      </c>
      <c r="G48" s="1">
        <v>17</v>
      </c>
      <c r="H48" s="1">
        <v>50</v>
      </c>
      <c r="I48" s="1">
        <v>97</v>
      </c>
      <c r="J48" s="1">
        <v>49</v>
      </c>
      <c r="K48" s="22">
        <f t="shared" si="0"/>
        <v>216</v>
      </c>
      <c r="L48" s="23">
        <f t="shared" si="1"/>
        <v>8.660785886126703</v>
      </c>
    </row>
    <row r="49" spans="1:12" ht="10.5" customHeight="1">
      <c r="A49" s="57" t="s">
        <v>67</v>
      </c>
      <c r="B49" s="58"/>
      <c r="C49" s="58"/>
      <c r="D49" s="58"/>
      <c r="E49" s="58"/>
      <c r="F49" s="19"/>
      <c r="G49" s="19"/>
      <c r="H49" s="19"/>
      <c r="I49" s="19"/>
      <c r="J49" s="19"/>
      <c r="K49" s="20">
        <f t="shared" si="0"/>
        <v>0</v>
      </c>
      <c r="L49" s="21">
        <f t="shared" si="1"/>
        <v>0</v>
      </c>
    </row>
    <row r="50" spans="1:12" ht="10.5" customHeight="1">
      <c r="A50" s="59" t="s">
        <v>68</v>
      </c>
      <c r="B50" s="60"/>
      <c r="C50" s="60"/>
      <c r="D50" s="60"/>
      <c r="E50" s="60"/>
      <c r="F50" s="1"/>
      <c r="G50" s="1"/>
      <c r="H50" s="1"/>
      <c r="I50" s="1"/>
      <c r="J50" s="1"/>
      <c r="K50" s="22">
        <f t="shared" si="0"/>
        <v>0</v>
      </c>
      <c r="L50" s="23">
        <f t="shared" si="1"/>
        <v>0</v>
      </c>
    </row>
    <row r="51" spans="1:12" ht="10.5" customHeight="1">
      <c r="A51" s="61" t="s">
        <v>70</v>
      </c>
      <c r="B51" s="60">
        <v>1</v>
      </c>
      <c r="C51" s="60">
        <v>3</v>
      </c>
      <c r="D51" s="60">
        <v>4</v>
      </c>
      <c r="E51" s="60"/>
      <c r="F51" s="1">
        <v>1</v>
      </c>
      <c r="G51" s="1"/>
      <c r="H51" s="1">
        <v>1</v>
      </c>
      <c r="I51" s="1">
        <v>6</v>
      </c>
      <c r="J51" s="1">
        <v>9</v>
      </c>
      <c r="K51" s="22">
        <f t="shared" si="0"/>
        <v>17</v>
      </c>
      <c r="L51" s="23">
        <f t="shared" si="1"/>
        <v>0.681635926222935</v>
      </c>
    </row>
    <row r="52" spans="1:12" ht="10.5" customHeight="1">
      <c r="A52" s="61" t="s">
        <v>74</v>
      </c>
      <c r="B52" s="60">
        <v>1</v>
      </c>
      <c r="C52" s="60">
        <v>1</v>
      </c>
      <c r="D52" s="60">
        <v>3</v>
      </c>
      <c r="E52" s="60"/>
      <c r="F52" s="1">
        <v>2</v>
      </c>
      <c r="G52" s="1">
        <v>3</v>
      </c>
      <c r="H52" s="1">
        <v>3</v>
      </c>
      <c r="I52" s="1">
        <v>1</v>
      </c>
      <c r="J52" s="1">
        <v>2</v>
      </c>
      <c r="K52" s="22">
        <f t="shared" si="0"/>
        <v>11</v>
      </c>
      <c r="L52" s="23">
        <f t="shared" si="1"/>
        <v>0.4410585404971933</v>
      </c>
    </row>
    <row r="53" spans="1:12" ht="10.5" customHeight="1">
      <c r="A53" s="61" t="s">
        <v>78</v>
      </c>
      <c r="B53" s="60">
        <v>4</v>
      </c>
      <c r="C53" s="60">
        <v>1</v>
      </c>
      <c r="D53" s="60">
        <v>3</v>
      </c>
      <c r="E53" s="60">
        <v>5</v>
      </c>
      <c r="F53" s="1"/>
      <c r="G53" s="1"/>
      <c r="H53" s="1"/>
      <c r="I53" s="1">
        <v>1</v>
      </c>
      <c r="J53" s="1"/>
      <c r="K53" s="22">
        <f t="shared" si="0"/>
        <v>1</v>
      </c>
      <c r="L53" s="23">
        <f t="shared" si="1"/>
        <v>0.040096230954290296</v>
      </c>
    </row>
    <row r="54" spans="1:12" ht="10.5" customHeight="1">
      <c r="A54" s="61" t="s">
        <v>79</v>
      </c>
      <c r="B54" s="60">
        <v>1</v>
      </c>
      <c r="C54" s="60">
        <v>1</v>
      </c>
      <c r="D54" s="60">
        <v>2</v>
      </c>
      <c r="E54" s="60"/>
      <c r="F54" s="1">
        <v>2</v>
      </c>
      <c r="G54" s="1">
        <v>70</v>
      </c>
      <c r="H54" s="1">
        <v>38</v>
      </c>
      <c r="I54" s="1">
        <v>61</v>
      </c>
      <c r="J54" s="1">
        <v>155</v>
      </c>
      <c r="K54" s="22">
        <f t="shared" si="0"/>
        <v>326</v>
      </c>
      <c r="L54" s="23">
        <f t="shared" si="1"/>
        <v>13.071371291098638</v>
      </c>
    </row>
    <row r="55" spans="1:12" ht="10.5" customHeight="1">
      <c r="A55" s="61" t="s">
        <v>80</v>
      </c>
      <c r="B55" s="60">
        <v>2</v>
      </c>
      <c r="C55" s="60">
        <v>4</v>
      </c>
      <c r="D55" s="60">
        <v>3</v>
      </c>
      <c r="E55" s="60"/>
      <c r="F55" s="1"/>
      <c r="G55" s="1">
        <v>1</v>
      </c>
      <c r="H55" s="1"/>
      <c r="I55" s="1"/>
      <c r="J55" s="1"/>
      <c r="K55" s="22">
        <f t="shared" si="0"/>
        <v>1</v>
      </c>
      <c r="L55" s="23">
        <f t="shared" si="1"/>
        <v>0.040096230954290296</v>
      </c>
    </row>
    <row r="56" spans="1:12" ht="10.5" customHeight="1">
      <c r="A56" s="61" t="s">
        <v>83</v>
      </c>
      <c r="B56" s="60">
        <v>1</v>
      </c>
      <c r="C56" s="60">
        <v>5</v>
      </c>
      <c r="D56" s="60">
        <v>2</v>
      </c>
      <c r="E56" s="60"/>
      <c r="F56" s="1">
        <v>46</v>
      </c>
      <c r="G56" s="1">
        <v>3</v>
      </c>
      <c r="H56" s="1">
        <v>3</v>
      </c>
      <c r="I56" s="1"/>
      <c r="J56" s="1">
        <v>3</v>
      </c>
      <c r="K56" s="22">
        <f t="shared" si="0"/>
        <v>55</v>
      </c>
      <c r="L56" s="23">
        <f t="shared" si="1"/>
        <v>2.2052927024859663</v>
      </c>
    </row>
    <row r="57" spans="1:12" ht="10.5" customHeight="1">
      <c r="A57" s="61" t="s">
        <v>86</v>
      </c>
      <c r="B57" s="60">
        <v>1</v>
      </c>
      <c r="C57" s="60">
        <v>5</v>
      </c>
      <c r="D57" s="60">
        <v>2</v>
      </c>
      <c r="E57" s="60"/>
      <c r="F57" s="1">
        <v>7</v>
      </c>
      <c r="G57" s="1">
        <v>1</v>
      </c>
      <c r="H57" s="1"/>
      <c r="I57" s="1"/>
      <c r="J57" s="1"/>
      <c r="K57" s="22">
        <f t="shared" si="0"/>
        <v>8</v>
      </c>
      <c r="L57" s="23">
        <f t="shared" si="1"/>
        <v>0.32076984763432237</v>
      </c>
    </row>
    <row r="58" spans="1:12" ht="10.5" customHeight="1">
      <c r="A58" s="61" t="s">
        <v>88</v>
      </c>
      <c r="B58" s="60">
        <v>2</v>
      </c>
      <c r="C58" s="60">
        <v>5</v>
      </c>
      <c r="D58" s="60">
        <v>3</v>
      </c>
      <c r="E58" s="60"/>
      <c r="F58" s="1"/>
      <c r="G58" s="1">
        <v>1</v>
      </c>
      <c r="H58" s="1">
        <v>2</v>
      </c>
      <c r="I58" s="1">
        <v>1</v>
      </c>
      <c r="J58" s="1"/>
      <c r="K58" s="22">
        <f t="shared" si="0"/>
        <v>4</v>
      </c>
      <c r="L58" s="23">
        <f t="shared" si="1"/>
        <v>0.16038492381716118</v>
      </c>
    </row>
    <row r="59" spans="1:12" ht="10.5" customHeight="1">
      <c r="A59" s="61" t="s">
        <v>89</v>
      </c>
      <c r="B59" s="60">
        <v>1</v>
      </c>
      <c r="C59" s="60">
        <v>5</v>
      </c>
      <c r="D59" s="60">
        <v>3</v>
      </c>
      <c r="E59" s="60"/>
      <c r="F59" s="1">
        <v>1</v>
      </c>
      <c r="G59" s="1">
        <v>5</v>
      </c>
      <c r="H59" s="1">
        <v>13</v>
      </c>
      <c r="I59" s="1">
        <v>11</v>
      </c>
      <c r="J59" s="1">
        <v>10</v>
      </c>
      <c r="K59" s="22">
        <f t="shared" si="0"/>
        <v>40</v>
      </c>
      <c r="L59" s="23">
        <f t="shared" si="1"/>
        <v>1.6038492381716118</v>
      </c>
    </row>
    <row r="60" spans="1:12" ht="10.5" customHeight="1">
      <c r="A60" s="61" t="s">
        <v>90</v>
      </c>
      <c r="B60" s="60">
        <v>4</v>
      </c>
      <c r="C60" s="60">
        <v>0</v>
      </c>
      <c r="D60" s="60">
        <v>3</v>
      </c>
      <c r="E60" s="60" t="s">
        <v>142</v>
      </c>
      <c r="F60" s="1"/>
      <c r="G60" s="1"/>
      <c r="H60" s="1"/>
      <c r="I60" s="1">
        <v>1</v>
      </c>
      <c r="J60" s="1"/>
      <c r="K60" s="22">
        <f t="shared" si="0"/>
        <v>1</v>
      </c>
      <c r="L60" s="23">
        <f t="shared" si="1"/>
        <v>0.040096230954290296</v>
      </c>
    </row>
    <row r="61" spans="1:12" ht="10.5" customHeight="1">
      <c r="A61" s="57" t="s">
        <v>92</v>
      </c>
      <c r="B61" s="58"/>
      <c r="C61" s="58"/>
      <c r="D61" s="58"/>
      <c r="E61" s="58"/>
      <c r="F61" s="19"/>
      <c r="G61" s="19"/>
      <c r="H61" s="19"/>
      <c r="I61" s="19"/>
      <c r="J61" s="19"/>
      <c r="K61" s="20">
        <f t="shared" si="0"/>
        <v>0</v>
      </c>
      <c r="L61" s="21">
        <f t="shared" si="1"/>
        <v>0</v>
      </c>
    </row>
    <row r="62" spans="1:12" ht="10.5" customHeight="1">
      <c r="A62" s="59" t="s">
        <v>93</v>
      </c>
      <c r="B62" s="60"/>
      <c r="C62" s="60"/>
      <c r="D62" s="60"/>
      <c r="E62" s="60"/>
      <c r="F62" s="1"/>
      <c r="G62" s="1"/>
      <c r="H62" s="1"/>
      <c r="I62" s="1"/>
      <c r="J62" s="1"/>
      <c r="K62" s="22">
        <f t="shared" si="0"/>
        <v>0</v>
      </c>
      <c r="L62" s="23">
        <f t="shared" si="1"/>
        <v>0</v>
      </c>
    </row>
    <row r="63" spans="1:12" ht="10.5" customHeight="1">
      <c r="A63" s="60" t="s">
        <v>135</v>
      </c>
      <c r="B63" s="60"/>
      <c r="C63" s="60"/>
      <c r="D63" s="60"/>
      <c r="E63" s="60"/>
      <c r="F63" s="1"/>
      <c r="G63" s="1"/>
      <c r="H63" s="1">
        <v>1</v>
      </c>
      <c r="I63" s="1"/>
      <c r="J63" s="1"/>
      <c r="K63" s="22">
        <f t="shared" si="0"/>
        <v>1</v>
      </c>
      <c r="L63" s="23">
        <f t="shared" si="1"/>
        <v>0.040096230954290296</v>
      </c>
    </row>
    <row r="64" spans="1:12" ht="10.5" customHeight="1">
      <c r="A64" s="61" t="s">
        <v>120</v>
      </c>
      <c r="B64" s="60">
        <v>1</v>
      </c>
      <c r="C64" s="60">
        <v>3</v>
      </c>
      <c r="D64" s="60">
        <v>2</v>
      </c>
      <c r="E64" s="60"/>
      <c r="F64" s="1"/>
      <c r="G64" s="1">
        <v>1</v>
      </c>
      <c r="H64" s="1">
        <v>5</v>
      </c>
      <c r="I64" s="1">
        <v>10</v>
      </c>
      <c r="J64" s="1">
        <v>7</v>
      </c>
      <c r="K64" s="22">
        <f t="shared" si="0"/>
        <v>23</v>
      </c>
      <c r="L64" s="23">
        <f t="shared" si="1"/>
        <v>0.9222133119486768</v>
      </c>
    </row>
    <row r="65" spans="1:12" ht="10.5" customHeight="1">
      <c r="A65" s="61" t="s">
        <v>94</v>
      </c>
      <c r="B65" s="60">
        <v>1</v>
      </c>
      <c r="C65" s="60">
        <v>1</v>
      </c>
      <c r="D65" s="60">
        <v>2</v>
      </c>
      <c r="E65" s="60"/>
      <c r="F65" s="1"/>
      <c r="G65" s="1"/>
      <c r="H65" s="1">
        <v>21</v>
      </c>
      <c r="I65" s="1">
        <v>4</v>
      </c>
      <c r="J65" s="1">
        <v>21</v>
      </c>
      <c r="K65" s="22">
        <f t="shared" si="0"/>
        <v>46</v>
      </c>
      <c r="L65" s="23">
        <f t="shared" si="1"/>
        <v>1.8444266238973537</v>
      </c>
    </row>
    <row r="66" spans="1:12" ht="10.5" customHeight="1">
      <c r="A66" s="61" t="s">
        <v>95</v>
      </c>
      <c r="B66" s="60">
        <v>1</v>
      </c>
      <c r="C66" s="60">
        <v>2</v>
      </c>
      <c r="D66" s="60">
        <v>1</v>
      </c>
      <c r="E66" s="60"/>
      <c r="F66" s="1">
        <v>20</v>
      </c>
      <c r="G66" s="1">
        <v>20</v>
      </c>
      <c r="H66" s="1">
        <v>52</v>
      </c>
      <c r="I66" s="1">
        <v>26</v>
      </c>
      <c r="J66" s="1">
        <v>25</v>
      </c>
      <c r="K66" s="22">
        <f t="shared" si="0"/>
        <v>143</v>
      </c>
      <c r="L66" s="23">
        <f t="shared" si="1"/>
        <v>5.733761026463513</v>
      </c>
    </row>
    <row r="67" spans="1:12" ht="10.5" customHeight="1">
      <c r="A67" s="61" t="s">
        <v>96</v>
      </c>
      <c r="B67" s="60">
        <v>1</v>
      </c>
      <c r="C67" s="60">
        <v>3</v>
      </c>
      <c r="D67" s="60">
        <v>1</v>
      </c>
      <c r="E67" s="60"/>
      <c r="F67" s="1">
        <v>10</v>
      </c>
      <c r="G67" s="1"/>
      <c r="H67" s="1"/>
      <c r="I67" s="1"/>
      <c r="J67" s="1"/>
      <c r="K67" s="22">
        <f t="shared" si="0"/>
        <v>10</v>
      </c>
      <c r="L67" s="23">
        <f t="shared" si="1"/>
        <v>0.40096230954290296</v>
      </c>
    </row>
    <row r="68" spans="1:12" ht="10.5" customHeight="1">
      <c r="A68" s="61" t="s">
        <v>97</v>
      </c>
      <c r="B68" s="60">
        <v>2</v>
      </c>
      <c r="C68" s="60">
        <v>3</v>
      </c>
      <c r="D68" s="60">
        <v>3</v>
      </c>
      <c r="E68" s="60"/>
      <c r="F68" s="1"/>
      <c r="G68" s="1"/>
      <c r="H68" s="1"/>
      <c r="I68" s="1">
        <v>2</v>
      </c>
      <c r="J68" s="1"/>
      <c r="K68" s="22">
        <f t="shared" si="0"/>
        <v>2</v>
      </c>
      <c r="L68" s="23">
        <f t="shared" si="1"/>
        <v>0.08019246190858059</v>
      </c>
    </row>
    <row r="69" spans="1:12" ht="10.5" customHeight="1">
      <c r="A69" s="62" t="s">
        <v>102</v>
      </c>
      <c r="B69" s="63"/>
      <c r="C69" s="63"/>
      <c r="D69" s="63"/>
      <c r="E69" s="63"/>
      <c r="F69" s="2"/>
      <c r="G69" s="2"/>
      <c r="H69" s="2"/>
      <c r="I69" s="2"/>
      <c r="J69" s="2"/>
      <c r="K69" s="15">
        <v>38</v>
      </c>
      <c r="L69" s="11"/>
    </row>
    <row r="70" spans="1:12" ht="10.5" customHeight="1">
      <c r="A70" s="64" t="s">
        <v>103</v>
      </c>
      <c r="B70" s="60"/>
      <c r="C70" s="60"/>
      <c r="D70" s="60"/>
      <c r="E70" s="60"/>
      <c r="F70" s="1"/>
      <c r="G70" s="1"/>
      <c r="H70" s="1"/>
      <c r="I70" s="1"/>
      <c r="J70" s="1"/>
      <c r="K70" s="13">
        <v>39</v>
      </c>
      <c r="L70" s="7"/>
    </row>
    <row r="71" spans="1:12" ht="10.5" customHeight="1">
      <c r="A71" s="64" t="s">
        <v>98</v>
      </c>
      <c r="B71" s="60"/>
      <c r="C71" s="60"/>
      <c r="D71" s="60"/>
      <c r="E71" s="60"/>
      <c r="F71" s="1">
        <f>SUM(F5:F68)</f>
        <v>210</v>
      </c>
      <c r="G71" s="1">
        <f aca="true" t="shared" si="2" ref="G71:L71">SUM(G5:G68)</f>
        <v>541</v>
      </c>
      <c r="H71" s="1">
        <f t="shared" si="2"/>
        <v>635</v>
      </c>
      <c r="I71" s="1">
        <f t="shared" si="2"/>
        <v>499</v>
      </c>
      <c r="J71" s="1">
        <f t="shared" si="2"/>
        <v>609</v>
      </c>
      <c r="K71" s="13">
        <f t="shared" si="2"/>
        <v>2494</v>
      </c>
      <c r="L71" s="8">
        <f t="shared" si="2"/>
        <v>100.00000000000003</v>
      </c>
    </row>
    <row r="72" spans="1:12" ht="10.5" customHeight="1">
      <c r="A72" s="65" t="s">
        <v>104</v>
      </c>
      <c r="B72" s="66"/>
      <c r="C72" s="66"/>
      <c r="D72" s="66"/>
      <c r="E72" s="66"/>
      <c r="F72" s="3"/>
      <c r="G72" s="3"/>
      <c r="H72" s="3"/>
      <c r="I72" s="3"/>
      <c r="J72" s="3"/>
      <c r="K72" s="16">
        <f>K71/1</f>
        <v>2494</v>
      </c>
      <c r="L72" s="12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L70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154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97.22222222222221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</v>
      </c>
      <c r="B5" s="58"/>
      <c r="C5" s="58"/>
      <c r="D5" s="58"/>
      <c r="E5" s="58"/>
      <c r="F5" s="19"/>
      <c r="G5" s="19"/>
      <c r="H5" s="19"/>
      <c r="I5" s="19"/>
      <c r="J5" s="17"/>
      <c r="K5" s="20">
        <f aca="true" t="shared" si="0" ref="K5:K66">SUM(F5:J5)</f>
        <v>0</v>
      </c>
      <c r="L5" s="21">
        <f aca="true" t="shared" si="1" ref="L5:L66">+(K5/K$69)*100</f>
        <v>0</v>
      </c>
    </row>
    <row r="6" spans="1:12" s="9" customFormat="1" ht="10.5" customHeight="1">
      <c r="A6" s="59" t="s">
        <v>147</v>
      </c>
      <c r="B6" s="60"/>
      <c r="C6" s="60"/>
      <c r="D6" s="60"/>
      <c r="E6" s="60"/>
      <c r="F6" s="1"/>
      <c r="G6" s="1"/>
      <c r="H6" s="1"/>
      <c r="I6" s="1"/>
      <c r="J6" s="1"/>
      <c r="K6" s="22">
        <f t="shared" si="0"/>
        <v>0</v>
      </c>
      <c r="L6" s="23">
        <f t="shared" si="1"/>
        <v>0</v>
      </c>
    </row>
    <row r="7" spans="1:12" ht="10.5" customHeight="1">
      <c r="A7" s="61" t="s">
        <v>11</v>
      </c>
      <c r="B7" s="60">
        <v>3</v>
      </c>
      <c r="C7" s="60">
        <v>3</v>
      </c>
      <c r="D7" s="60">
        <v>2</v>
      </c>
      <c r="E7" s="60"/>
      <c r="F7" s="1"/>
      <c r="G7" s="1"/>
      <c r="H7" s="1"/>
      <c r="I7" s="1"/>
      <c r="J7" s="1">
        <v>1</v>
      </c>
      <c r="K7" s="22">
        <f t="shared" si="0"/>
        <v>1</v>
      </c>
      <c r="L7" s="23">
        <f t="shared" si="1"/>
        <v>0.036859565057132324</v>
      </c>
    </row>
    <row r="8" spans="1:12" ht="10.5" customHeight="1">
      <c r="A8" s="57" t="s">
        <v>105</v>
      </c>
      <c r="B8" s="58">
        <v>0</v>
      </c>
      <c r="C8" s="58"/>
      <c r="D8" s="58">
        <v>0</v>
      </c>
      <c r="E8" s="58"/>
      <c r="F8" s="19"/>
      <c r="G8" s="19"/>
      <c r="H8" s="19"/>
      <c r="I8" s="19"/>
      <c r="J8" s="27"/>
      <c r="K8" s="20">
        <f t="shared" si="0"/>
        <v>0</v>
      </c>
      <c r="L8" s="21">
        <f t="shared" si="1"/>
        <v>0</v>
      </c>
    </row>
    <row r="9" spans="1:12" s="10" customFormat="1" ht="10.5" customHeight="1">
      <c r="A9" s="59" t="s">
        <v>141</v>
      </c>
      <c r="B9" s="60"/>
      <c r="C9" s="60">
        <v>2</v>
      </c>
      <c r="D9" s="60"/>
      <c r="E9" s="60"/>
      <c r="F9" s="1">
        <v>30</v>
      </c>
      <c r="G9" s="1">
        <v>31</v>
      </c>
      <c r="H9" s="1">
        <v>20</v>
      </c>
      <c r="I9" s="1">
        <v>22</v>
      </c>
      <c r="J9" s="1">
        <v>32</v>
      </c>
      <c r="K9" s="22">
        <f t="shared" si="0"/>
        <v>135</v>
      </c>
      <c r="L9" s="23">
        <f t="shared" si="1"/>
        <v>4.976041282712864</v>
      </c>
    </row>
    <row r="10" spans="1:12" ht="10.5" customHeight="1">
      <c r="A10" s="61" t="s">
        <v>12</v>
      </c>
      <c r="B10" s="60">
        <v>2</v>
      </c>
      <c r="C10" s="60">
        <v>2</v>
      </c>
      <c r="D10" s="60">
        <v>3</v>
      </c>
      <c r="E10" s="60"/>
      <c r="F10" s="1">
        <v>2</v>
      </c>
      <c r="G10" s="1">
        <v>2</v>
      </c>
      <c r="H10" s="1">
        <v>1</v>
      </c>
      <c r="I10" s="1">
        <v>1</v>
      </c>
      <c r="J10" s="1"/>
      <c r="K10" s="22">
        <f t="shared" si="0"/>
        <v>6</v>
      </c>
      <c r="L10" s="23">
        <f t="shared" si="1"/>
        <v>0.22115739034279397</v>
      </c>
    </row>
    <row r="11" spans="1:12" ht="10.5" customHeight="1">
      <c r="A11" s="57" t="s">
        <v>17</v>
      </c>
      <c r="B11" s="58"/>
      <c r="C11" s="58"/>
      <c r="D11" s="58"/>
      <c r="E11" s="58"/>
      <c r="F11" s="19"/>
      <c r="G11" s="19"/>
      <c r="H11" s="19"/>
      <c r="I11" s="19"/>
      <c r="J11" s="27"/>
      <c r="K11" s="20">
        <f t="shared" si="0"/>
        <v>0</v>
      </c>
      <c r="L11" s="21">
        <f t="shared" si="1"/>
        <v>0</v>
      </c>
    </row>
    <row r="12" spans="1:12" ht="10.5" customHeight="1">
      <c r="A12" s="59" t="s">
        <v>129</v>
      </c>
      <c r="B12" s="60"/>
      <c r="C12" s="60"/>
      <c r="D12" s="60"/>
      <c r="E12" s="60"/>
      <c r="F12" s="1"/>
      <c r="G12" s="1"/>
      <c r="H12" s="1"/>
      <c r="I12" s="1"/>
      <c r="J12" s="1"/>
      <c r="K12" s="22">
        <f t="shared" si="0"/>
        <v>0</v>
      </c>
      <c r="L12" s="23">
        <f t="shared" si="1"/>
        <v>0</v>
      </c>
    </row>
    <row r="13" spans="1:12" ht="10.5" customHeight="1">
      <c r="A13" s="61" t="s">
        <v>107</v>
      </c>
      <c r="B13" s="60">
        <v>1</v>
      </c>
      <c r="C13" s="60">
        <v>1</v>
      </c>
      <c r="D13" s="60">
        <v>2</v>
      </c>
      <c r="E13" s="60"/>
      <c r="F13" s="1">
        <v>4</v>
      </c>
      <c r="G13" s="1">
        <v>2</v>
      </c>
      <c r="H13" s="1">
        <v>1</v>
      </c>
      <c r="I13" s="1"/>
      <c r="J13" s="1">
        <v>3</v>
      </c>
      <c r="K13" s="22">
        <f t="shared" si="0"/>
        <v>10</v>
      </c>
      <c r="L13" s="23">
        <f t="shared" si="1"/>
        <v>0.36859565057132326</v>
      </c>
    </row>
    <row r="14" spans="1:12" ht="10.5" customHeight="1">
      <c r="A14" s="57" t="s">
        <v>18</v>
      </c>
      <c r="B14" s="58"/>
      <c r="C14" s="58"/>
      <c r="D14" s="58"/>
      <c r="E14" s="58"/>
      <c r="F14" s="19"/>
      <c r="G14" s="19"/>
      <c r="H14" s="19"/>
      <c r="I14" s="19"/>
      <c r="J14" s="27"/>
      <c r="K14" s="20">
        <f t="shared" si="0"/>
        <v>0</v>
      </c>
      <c r="L14" s="21">
        <f t="shared" si="1"/>
        <v>0</v>
      </c>
    </row>
    <row r="15" spans="1:12" ht="10.5" customHeight="1">
      <c r="A15" s="59" t="s">
        <v>130</v>
      </c>
      <c r="B15" s="60">
        <v>3</v>
      </c>
      <c r="C15" s="60">
        <v>4</v>
      </c>
      <c r="D15" s="60">
        <v>2</v>
      </c>
      <c r="E15" s="60"/>
      <c r="F15" s="1"/>
      <c r="G15" s="1"/>
      <c r="H15" s="1"/>
      <c r="I15" s="1"/>
      <c r="J15" s="1"/>
      <c r="K15" s="22">
        <f t="shared" si="0"/>
        <v>0</v>
      </c>
      <c r="L15" s="23">
        <f t="shared" si="1"/>
        <v>0</v>
      </c>
    </row>
    <row r="16" spans="1:12" ht="10.5" customHeight="1">
      <c r="A16" s="61" t="s">
        <v>20</v>
      </c>
      <c r="B16" s="60">
        <v>3</v>
      </c>
      <c r="C16" s="60">
        <v>4</v>
      </c>
      <c r="D16" s="60">
        <v>2</v>
      </c>
      <c r="E16" s="60"/>
      <c r="F16" s="1"/>
      <c r="G16" s="1"/>
      <c r="H16" s="1">
        <v>1</v>
      </c>
      <c r="I16" s="1"/>
      <c r="J16" s="1"/>
      <c r="K16" s="22">
        <f t="shared" si="0"/>
        <v>1</v>
      </c>
      <c r="L16" s="23">
        <f t="shared" si="1"/>
        <v>0.036859565057132324</v>
      </c>
    </row>
    <row r="17" spans="1:12" ht="10.5" customHeight="1">
      <c r="A17" s="61" t="s">
        <v>21</v>
      </c>
      <c r="B17" s="60">
        <v>3</v>
      </c>
      <c r="C17" s="60">
        <v>4</v>
      </c>
      <c r="D17" s="60">
        <v>3</v>
      </c>
      <c r="E17" s="60"/>
      <c r="F17" s="1">
        <v>2</v>
      </c>
      <c r="G17" s="1">
        <v>4</v>
      </c>
      <c r="H17" s="1">
        <v>7</v>
      </c>
      <c r="I17" s="1">
        <v>8</v>
      </c>
      <c r="J17" s="1">
        <v>9</v>
      </c>
      <c r="K17" s="22">
        <f t="shared" si="0"/>
        <v>30</v>
      </c>
      <c r="L17" s="23">
        <f t="shared" si="1"/>
        <v>1.1057869517139698</v>
      </c>
    </row>
    <row r="18" spans="1:12" ht="10.5" customHeight="1">
      <c r="A18" s="57" t="s">
        <v>25</v>
      </c>
      <c r="B18" s="58"/>
      <c r="C18" s="58"/>
      <c r="D18" s="58"/>
      <c r="E18" s="58"/>
      <c r="F18" s="19"/>
      <c r="G18" s="19"/>
      <c r="H18" s="19"/>
      <c r="I18" s="19"/>
      <c r="J18" s="27"/>
      <c r="K18" s="20">
        <f t="shared" si="0"/>
        <v>0</v>
      </c>
      <c r="L18" s="21">
        <f t="shared" si="1"/>
        <v>0</v>
      </c>
    </row>
    <row r="19" spans="1:12" ht="10.5" customHeight="1">
      <c r="A19" s="59" t="s">
        <v>123</v>
      </c>
      <c r="B19" s="60"/>
      <c r="C19" s="60"/>
      <c r="D19" s="60"/>
      <c r="E19" s="60"/>
      <c r="F19" s="1"/>
      <c r="G19" s="1"/>
      <c r="H19" s="1"/>
      <c r="I19" s="1"/>
      <c r="J19" s="1"/>
      <c r="K19" s="22">
        <f t="shared" si="0"/>
        <v>0</v>
      </c>
      <c r="L19" s="23">
        <f t="shared" si="1"/>
        <v>0</v>
      </c>
    </row>
    <row r="20" spans="1:12" ht="10.5" customHeight="1">
      <c r="A20" s="61" t="s">
        <v>27</v>
      </c>
      <c r="B20" s="60">
        <v>4</v>
      </c>
      <c r="C20" s="60">
        <v>5</v>
      </c>
      <c r="D20" s="60">
        <v>2</v>
      </c>
      <c r="E20" s="60"/>
      <c r="F20" s="1">
        <v>39</v>
      </c>
      <c r="G20" s="1">
        <v>37</v>
      </c>
      <c r="H20" s="1">
        <v>31</v>
      </c>
      <c r="I20" s="1">
        <v>81</v>
      </c>
      <c r="J20" s="1">
        <v>46</v>
      </c>
      <c r="K20" s="22">
        <f t="shared" si="0"/>
        <v>234</v>
      </c>
      <c r="L20" s="23">
        <f t="shared" si="1"/>
        <v>8.625138223368964</v>
      </c>
    </row>
    <row r="21" spans="1:12" ht="10.5" customHeight="1">
      <c r="A21" s="57" t="s">
        <v>28</v>
      </c>
      <c r="B21" s="58"/>
      <c r="C21" s="58"/>
      <c r="D21" s="58"/>
      <c r="E21" s="58"/>
      <c r="F21" s="19"/>
      <c r="G21" s="19"/>
      <c r="H21" s="19"/>
      <c r="I21" s="19"/>
      <c r="J21" s="27"/>
      <c r="K21" s="20">
        <f t="shared" si="0"/>
        <v>0</v>
      </c>
      <c r="L21" s="21">
        <f t="shared" si="1"/>
        <v>0</v>
      </c>
    </row>
    <row r="22" spans="1:12" ht="10.5" customHeight="1">
      <c r="A22" s="59" t="s">
        <v>121</v>
      </c>
      <c r="B22" s="60">
        <v>1</v>
      </c>
      <c r="C22" s="60">
        <v>3</v>
      </c>
      <c r="D22" s="60">
        <v>2</v>
      </c>
      <c r="E22" s="60"/>
      <c r="F22" s="1">
        <v>1</v>
      </c>
      <c r="G22" s="1">
        <v>3</v>
      </c>
      <c r="H22" s="1">
        <v>1</v>
      </c>
      <c r="I22" s="1">
        <v>5</v>
      </c>
      <c r="J22" s="1">
        <v>20</v>
      </c>
      <c r="K22" s="22">
        <f t="shared" si="0"/>
        <v>30</v>
      </c>
      <c r="L22" s="23">
        <f t="shared" si="1"/>
        <v>1.1057869517139698</v>
      </c>
    </row>
    <row r="23" spans="1:12" ht="10.5" customHeight="1">
      <c r="A23" s="57" t="s">
        <v>32</v>
      </c>
      <c r="B23" s="58"/>
      <c r="C23" s="58"/>
      <c r="D23" s="58"/>
      <c r="E23" s="58"/>
      <c r="F23" s="19"/>
      <c r="G23" s="19"/>
      <c r="H23" s="19"/>
      <c r="I23" s="19"/>
      <c r="J23" s="27"/>
      <c r="K23" s="20">
        <f t="shared" si="0"/>
        <v>0</v>
      </c>
      <c r="L23" s="21">
        <f t="shared" si="1"/>
        <v>0</v>
      </c>
    </row>
    <row r="24" spans="1:12" ht="10.5" customHeight="1">
      <c r="A24" s="59" t="s">
        <v>124</v>
      </c>
      <c r="B24" s="60"/>
      <c r="C24" s="60"/>
      <c r="D24" s="60"/>
      <c r="E24" s="60"/>
      <c r="F24" s="1"/>
      <c r="G24" s="1"/>
      <c r="H24" s="1"/>
      <c r="I24" s="1"/>
      <c r="J24" s="1"/>
      <c r="K24" s="22">
        <f t="shared" si="0"/>
        <v>0</v>
      </c>
      <c r="L24" s="23">
        <f t="shared" si="1"/>
        <v>0</v>
      </c>
    </row>
    <row r="25" spans="1:12" ht="10.5" customHeight="1">
      <c r="A25" s="61" t="s">
        <v>35</v>
      </c>
      <c r="B25" s="60">
        <v>2</v>
      </c>
      <c r="C25" s="60">
        <v>4</v>
      </c>
      <c r="D25" s="60">
        <v>4</v>
      </c>
      <c r="E25" s="60"/>
      <c r="F25" s="1">
        <v>8</v>
      </c>
      <c r="G25" s="1">
        <v>18</v>
      </c>
      <c r="H25" s="1">
        <v>9</v>
      </c>
      <c r="I25" s="1">
        <v>20</v>
      </c>
      <c r="J25" s="1">
        <v>18</v>
      </c>
      <c r="K25" s="22">
        <f t="shared" si="0"/>
        <v>73</v>
      </c>
      <c r="L25" s="23">
        <f t="shared" si="1"/>
        <v>2.69074824917066</v>
      </c>
    </row>
    <row r="26" spans="1:12" ht="10.5" customHeight="1">
      <c r="A26" s="61" t="s">
        <v>36</v>
      </c>
      <c r="B26" s="60">
        <v>2</v>
      </c>
      <c r="C26" s="60">
        <v>5</v>
      </c>
      <c r="D26" s="60">
        <v>3</v>
      </c>
      <c r="E26" s="60"/>
      <c r="F26" s="1"/>
      <c r="G26" s="1">
        <v>1</v>
      </c>
      <c r="H26" s="1"/>
      <c r="I26" s="1"/>
      <c r="J26" s="1"/>
      <c r="K26" s="22">
        <f t="shared" si="0"/>
        <v>1</v>
      </c>
      <c r="L26" s="23">
        <f t="shared" si="1"/>
        <v>0.036859565057132324</v>
      </c>
    </row>
    <row r="27" spans="1:12" ht="10.5" customHeight="1">
      <c r="A27" s="61" t="s">
        <v>38</v>
      </c>
      <c r="B27" s="60">
        <v>4</v>
      </c>
      <c r="C27" s="60">
        <v>4</v>
      </c>
      <c r="D27" s="60">
        <v>3</v>
      </c>
      <c r="E27" s="60"/>
      <c r="F27" s="1">
        <v>17</v>
      </c>
      <c r="G27" s="1">
        <v>5</v>
      </c>
      <c r="H27" s="1">
        <v>13</v>
      </c>
      <c r="I27" s="1">
        <v>14</v>
      </c>
      <c r="J27" s="1">
        <v>27</v>
      </c>
      <c r="K27" s="22">
        <f t="shared" si="0"/>
        <v>76</v>
      </c>
      <c r="L27" s="23">
        <f t="shared" si="1"/>
        <v>2.801326944342057</v>
      </c>
    </row>
    <row r="28" spans="1:12" ht="10.5" customHeight="1">
      <c r="A28" s="61" t="s">
        <v>40</v>
      </c>
      <c r="B28" s="60">
        <v>2</v>
      </c>
      <c r="C28" s="60">
        <v>4</v>
      </c>
      <c r="D28" s="60">
        <v>2</v>
      </c>
      <c r="E28" s="60"/>
      <c r="F28" s="1">
        <v>90</v>
      </c>
      <c r="G28" s="1">
        <v>65</v>
      </c>
      <c r="H28" s="1">
        <v>80</v>
      </c>
      <c r="I28" s="1">
        <v>98</v>
      </c>
      <c r="J28" s="1">
        <v>114</v>
      </c>
      <c r="K28" s="22">
        <f t="shared" si="0"/>
        <v>447</v>
      </c>
      <c r="L28" s="23">
        <f t="shared" si="1"/>
        <v>16.476225580538152</v>
      </c>
    </row>
    <row r="29" spans="1:12" ht="10.5" customHeight="1">
      <c r="A29" s="57" t="s">
        <v>41</v>
      </c>
      <c r="B29" s="58"/>
      <c r="C29" s="58"/>
      <c r="D29" s="58"/>
      <c r="E29" s="58"/>
      <c r="F29" s="19"/>
      <c r="G29" s="19"/>
      <c r="H29" s="19"/>
      <c r="I29" s="19"/>
      <c r="J29" s="27"/>
      <c r="K29" s="20">
        <f t="shared" si="0"/>
        <v>0</v>
      </c>
      <c r="L29" s="21">
        <f t="shared" si="1"/>
        <v>0</v>
      </c>
    </row>
    <row r="30" spans="1:12" ht="10.5" customHeight="1">
      <c r="A30" s="59" t="s">
        <v>42</v>
      </c>
      <c r="B30" s="60"/>
      <c r="C30" s="60"/>
      <c r="D30" s="60"/>
      <c r="E30" s="60"/>
      <c r="F30" s="1"/>
      <c r="G30" s="1"/>
      <c r="H30" s="1"/>
      <c r="I30" s="1"/>
      <c r="J30" s="1"/>
      <c r="K30" s="22">
        <f t="shared" si="0"/>
        <v>0</v>
      </c>
      <c r="L30" s="23">
        <f t="shared" si="1"/>
        <v>0</v>
      </c>
    </row>
    <row r="31" spans="1:12" ht="10.5" customHeight="1">
      <c r="A31" s="61" t="s">
        <v>44</v>
      </c>
      <c r="B31" s="60">
        <v>1</v>
      </c>
      <c r="C31" s="60">
        <v>5</v>
      </c>
      <c r="D31" s="60">
        <v>4</v>
      </c>
      <c r="E31" s="60"/>
      <c r="F31" s="1"/>
      <c r="G31" s="1">
        <v>23</v>
      </c>
      <c r="H31" s="1">
        <v>29</v>
      </c>
      <c r="I31" s="1">
        <v>17</v>
      </c>
      <c r="J31" s="1">
        <v>10</v>
      </c>
      <c r="K31" s="22">
        <f t="shared" si="0"/>
        <v>79</v>
      </c>
      <c r="L31" s="23">
        <f t="shared" si="1"/>
        <v>2.9119056395134537</v>
      </c>
    </row>
    <row r="32" spans="1:12" ht="10.5" customHeight="1">
      <c r="A32" s="61" t="s">
        <v>48</v>
      </c>
      <c r="B32" s="60">
        <v>1</v>
      </c>
      <c r="C32" s="60">
        <v>5</v>
      </c>
      <c r="D32" s="60">
        <v>3</v>
      </c>
      <c r="E32" s="60"/>
      <c r="F32" s="1"/>
      <c r="G32" s="1">
        <v>1</v>
      </c>
      <c r="H32" s="1">
        <v>1</v>
      </c>
      <c r="I32" s="1">
        <v>4</v>
      </c>
      <c r="J32" s="1">
        <v>3</v>
      </c>
      <c r="K32" s="22">
        <f t="shared" si="0"/>
        <v>9</v>
      </c>
      <c r="L32" s="23">
        <f t="shared" si="1"/>
        <v>0.3317360855141909</v>
      </c>
    </row>
    <row r="33" spans="1:12" ht="10.5" customHeight="1">
      <c r="A33" s="61" t="s">
        <v>49</v>
      </c>
      <c r="B33" s="60">
        <v>1</v>
      </c>
      <c r="C33" s="60">
        <v>5</v>
      </c>
      <c r="D33" s="60">
        <v>4</v>
      </c>
      <c r="E33" s="60"/>
      <c r="F33" s="1">
        <v>41</v>
      </c>
      <c r="G33" s="1">
        <v>21</v>
      </c>
      <c r="H33" s="1">
        <v>20</v>
      </c>
      <c r="I33" s="1">
        <v>41</v>
      </c>
      <c r="J33" s="1">
        <v>70</v>
      </c>
      <c r="K33" s="22">
        <f t="shared" si="0"/>
        <v>193</v>
      </c>
      <c r="L33" s="23">
        <f t="shared" si="1"/>
        <v>7.113896056026539</v>
      </c>
    </row>
    <row r="34" spans="1:12" ht="10.5" customHeight="1">
      <c r="A34" s="61" t="s">
        <v>52</v>
      </c>
      <c r="B34" s="60">
        <v>1</v>
      </c>
      <c r="C34" s="60">
        <v>3</v>
      </c>
      <c r="D34" s="60">
        <v>4</v>
      </c>
      <c r="E34" s="60"/>
      <c r="F34" s="1">
        <v>5</v>
      </c>
      <c r="G34" s="1"/>
      <c r="H34" s="1">
        <v>3</v>
      </c>
      <c r="I34" s="1">
        <v>7</v>
      </c>
      <c r="J34" s="1">
        <v>3</v>
      </c>
      <c r="K34" s="22">
        <f t="shared" si="0"/>
        <v>18</v>
      </c>
      <c r="L34" s="23">
        <f t="shared" si="1"/>
        <v>0.6634721710283819</v>
      </c>
    </row>
    <row r="35" spans="1:12" ht="10.5" customHeight="1">
      <c r="A35" s="61" t="s">
        <v>110</v>
      </c>
      <c r="B35" s="60">
        <v>1</v>
      </c>
      <c r="C35" s="60">
        <v>3</v>
      </c>
      <c r="D35" s="60">
        <v>3</v>
      </c>
      <c r="E35" s="60"/>
      <c r="F35" s="1">
        <v>15</v>
      </c>
      <c r="G35" s="1">
        <v>2</v>
      </c>
      <c r="H35" s="1">
        <v>4</v>
      </c>
      <c r="I35" s="1">
        <v>2</v>
      </c>
      <c r="J35" s="1">
        <v>4</v>
      </c>
      <c r="K35" s="22">
        <f t="shared" si="0"/>
        <v>27</v>
      </c>
      <c r="L35" s="23">
        <f t="shared" si="1"/>
        <v>0.9952082565425728</v>
      </c>
    </row>
    <row r="36" spans="1:12" ht="10.5" customHeight="1">
      <c r="A36" s="57" t="s">
        <v>54</v>
      </c>
      <c r="B36" s="58"/>
      <c r="C36" s="58"/>
      <c r="D36" s="58"/>
      <c r="E36" s="58"/>
      <c r="F36" s="19"/>
      <c r="G36" s="19"/>
      <c r="H36" s="19"/>
      <c r="I36" s="19"/>
      <c r="J36" s="27"/>
      <c r="K36" s="20">
        <f t="shared" si="0"/>
        <v>0</v>
      </c>
      <c r="L36" s="21">
        <f t="shared" si="1"/>
        <v>0</v>
      </c>
    </row>
    <row r="37" spans="1:12" ht="10.5" customHeight="1">
      <c r="A37" s="59" t="s">
        <v>126</v>
      </c>
      <c r="B37" s="60"/>
      <c r="C37" s="60"/>
      <c r="D37" s="60"/>
      <c r="E37" s="60"/>
      <c r="F37" s="1"/>
      <c r="G37" s="1"/>
      <c r="H37" s="1"/>
      <c r="I37" s="1"/>
      <c r="J37" s="1"/>
      <c r="K37" s="22">
        <f t="shared" si="0"/>
        <v>0</v>
      </c>
      <c r="L37" s="23">
        <f t="shared" si="1"/>
        <v>0</v>
      </c>
    </row>
    <row r="38" spans="1:12" ht="10.5" customHeight="1">
      <c r="A38" s="61" t="s">
        <v>57</v>
      </c>
      <c r="B38" s="60">
        <v>1</v>
      </c>
      <c r="C38" s="60">
        <v>3</v>
      </c>
      <c r="D38" s="60">
        <v>4</v>
      </c>
      <c r="E38" s="60"/>
      <c r="F38" s="1"/>
      <c r="G38" s="1"/>
      <c r="H38" s="1"/>
      <c r="I38" s="1"/>
      <c r="J38" s="1">
        <v>1</v>
      </c>
      <c r="K38" s="22">
        <f t="shared" si="0"/>
        <v>1</v>
      </c>
      <c r="L38" s="23">
        <f t="shared" si="1"/>
        <v>0.036859565057132324</v>
      </c>
    </row>
    <row r="39" spans="1:12" ht="10.5" customHeight="1">
      <c r="A39" s="57" t="s">
        <v>58</v>
      </c>
      <c r="B39" s="58"/>
      <c r="C39" s="58"/>
      <c r="D39" s="58"/>
      <c r="E39" s="58"/>
      <c r="F39" s="19"/>
      <c r="G39" s="19"/>
      <c r="H39" s="19"/>
      <c r="I39" s="19"/>
      <c r="J39" s="27"/>
      <c r="K39" s="20">
        <f t="shared" si="0"/>
        <v>0</v>
      </c>
      <c r="L39" s="21">
        <f t="shared" si="1"/>
        <v>0</v>
      </c>
    </row>
    <row r="40" spans="1:12" ht="10.5" customHeight="1">
      <c r="A40" s="59" t="s">
        <v>127</v>
      </c>
      <c r="B40" s="60"/>
      <c r="C40" s="60"/>
      <c r="D40" s="60"/>
      <c r="E40" s="60"/>
      <c r="F40" s="1"/>
      <c r="G40" s="1"/>
      <c r="H40" s="1"/>
      <c r="I40" s="1"/>
      <c r="J40" s="1"/>
      <c r="K40" s="22">
        <f t="shared" si="0"/>
        <v>0</v>
      </c>
      <c r="L40" s="23">
        <f t="shared" si="1"/>
        <v>0</v>
      </c>
    </row>
    <row r="41" spans="1:12" ht="10.5" customHeight="1">
      <c r="A41" s="60" t="s">
        <v>61</v>
      </c>
      <c r="B41" s="60">
        <v>3</v>
      </c>
      <c r="C41" s="60">
        <v>5</v>
      </c>
      <c r="D41" s="60">
        <v>3</v>
      </c>
      <c r="E41" s="60"/>
      <c r="F41" s="1">
        <v>9</v>
      </c>
      <c r="G41" s="1">
        <v>10</v>
      </c>
      <c r="H41" s="1">
        <v>6</v>
      </c>
      <c r="I41" s="1">
        <v>9</v>
      </c>
      <c r="J41" s="1">
        <v>11</v>
      </c>
      <c r="K41" s="22">
        <f t="shared" si="0"/>
        <v>45</v>
      </c>
      <c r="L41" s="23">
        <f t="shared" si="1"/>
        <v>1.6586804275709546</v>
      </c>
    </row>
    <row r="42" spans="1:12" ht="10.5" customHeight="1">
      <c r="A42" s="61" t="s">
        <v>112</v>
      </c>
      <c r="B42" s="60">
        <v>2</v>
      </c>
      <c r="C42" s="60">
        <v>4</v>
      </c>
      <c r="D42" s="60">
        <v>2</v>
      </c>
      <c r="E42" s="60"/>
      <c r="F42" s="1"/>
      <c r="G42" s="1"/>
      <c r="H42" s="1"/>
      <c r="I42" s="1"/>
      <c r="J42" s="1">
        <v>1</v>
      </c>
      <c r="K42" s="22">
        <f t="shared" si="0"/>
        <v>1</v>
      </c>
      <c r="L42" s="23">
        <f t="shared" si="1"/>
        <v>0.036859565057132324</v>
      </c>
    </row>
    <row r="43" spans="1:12" ht="10.5" customHeight="1">
      <c r="A43" s="61" t="s">
        <v>62</v>
      </c>
      <c r="B43" s="60">
        <v>2</v>
      </c>
      <c r="C43" s="60">
        <v>4</v>
      </c>
      <c r="D43" s="60">
        <v>4</v>
      </c>
      <c r="E43" s="60"/>
      <c r="F43" s="1">
        <v>5</v>
      </c>
      <c r="G43" s="1">
        <v>29</v>
      </c>
      <c r="H43" s="1">
        <v>20</v>
      </c>
      <c r="I43" s="1">
        <v>22</v>
      </c>
      <c r="J43" s="1">
        <v>21</v>
      </c>
      <c r="K43" s="22">
        <f t="shared" si="0"/>
        <v>97</v>
      </c>
      <c r="L43" s="23">
        <f t="shared" si="1"/>
        <v>3.5753778105418355</v>
      </c>
    </row>
    <row r="44" spans="1:12" ht="10.5" customHeight="1">
      <c r="A44" s="61" t="s">
        <v>63</v>
      </c>
      <c r="B44" s="60">
        <v>2</v>
      </c>
      <c r="C44" s="60">
        <v>4</v>
      </c>
      <c r="D44" s="60">
        <v>4</v>
      </c>
      <c r="E44" s="60"/>
      <c r="F44" s="1">
        <v>32</v>
      </c>
      <c r="G44" s="1">
        <v>101</v>
      </c>
      <c r="H44" s="1">
        <v>81</v>
      </c>
      <c r="I44" s="1">
        <v>103</v>
      </c>
      <c r="J44" s="1">
        <v>78</v>
      </c>
      <c r="K44" s="22">
        <f t="shared" si="0"/>
        <v>395</v>
      </c>
      <c r="L44" s="23">
        <f t="shared" si="1"/>
        <v>14.559528197567268</v>
      </c>
    </row>
    <row r="45" spans="1:12" ht="10.5" customHeight="1">
      <c r="A45" s="57" t="s">
        <v>67</v>
      </c>
      <c r="B45" s="58"/>
      <c r="C45" s="58"/>
      <c r="D45" s="58"/>
      <c r="E45" s="58"/>
      <c r="F45" s="19"/>
      <c r="G45" s="19"/>
      <c r="H45" s="19"/>
      <c r="I45" s="19"/>
      <c r="J45" s="27"/>
      <c r="K45" s="20">
        <f t="shared" si="0"/>
        <v>0</v>
      </c>
      <c r="L45" s="21">
        <f t="shared" si="1"/>
        <v>0</v>
      </c>
    </row>
    <row r="46" spans="1:12" ht="10.5" customHeight="1">
      <c r="A46" s="59" t="s">
        <v>68</v>
      </c>
      <c r="B46" s="60"/>
      <c r="C46" s="60"/>
      <c r="D46" s="60"/>
      <c r="E46" s="60"/>
      <c r="F46" s="1"/>
      <c r="G46" s="1"/>
      <c r="H46" s="1"/>
      <c r="I46" s="1"/>
      <c r="J46" s="1"/>
      <c r="K46" s="22">
        <f t="shared" si="0"/>
        <v>0</v>
      </c>
      <c r="L46" s="23">
        <f t="shared" si="1"/>
        <v>0</v>
      </c>
    </row>
    <row r="47" spans="1:12" ht="10.5" customHeight="1">
      <c r="A47" s="61" t="s">
        <v>70</v>
      </c>
      <c r="B47" s="60">
        <v>1</v>
      </c>
      <c r="C47" s="60">
        <v>3</v>
      </c>
      <c r="D47" s="60">
        <v>4</v>
      </c>
      <c r="E47" s="60"/>
      <c r="F47" s="1">
        <v>3</v>
      </c>
      <c r="G47" s="1">
        <v>4</v>
      </c>
      <c r="H47" s="1">
        <v>3</v>
      </c>
      <c r="I47" s="1">
        <v>4</v>
      </c>
      <c r="J47" s="1">
        <v>2</v>
      </c>
      <c r="K47" s="22">
        <f t="shared" si="0"/>
        <v>16</v>
      </c>
      <c r="L47" s="23">
        <f t="shared" si="1"/>
        <v>0.5897530409141172</v>
      </c>
    </row>
    <row r="48" spans="1:12" ht="10.5" customHeight="1">
      <c r="A48" s="61" t="s">
        <v>114</v>
      </c>
      <c r="B48" s="60">
        <v>1</v>
      </c>
      <c r="C48" s="60">
        <v>3</v>
      </c>
      <c r="D48" s="60">
        <v>3</v>
      </c>
      <c r="E48" s="60"/>
      <c r="F48" s="1">
        <v>3</v>
      </c>
      <c r="G48" s="1">
        <v>5</v>
      </c>
      <c r="H48" s="1">
        <v>4</v>
      </c>
      <c r="I48" s="1">
        <v>2</v>
      </c>
      <c r="J48" s="1">
        <v>2</v>
      </c>
      <c r="K48" s="22">
        <f t="shared" si="0"/>
        <v>16</v>
      </c>
      <c r="L48" s="23">
        <f t="shared" si="1"/>
        <v>0.5897530409141172</v>
      </c>
    </row>
    <row r="49" spans="1:12" ht="10.5" customHeight="1">
      <c r="A49" s="61" t="s">
        <v>73</v>
      </c>
      <c r="B49" s="60">
        <v>1</v>
      </c>
      <c r="C49" s="60">
        <v>1</v>
      </c>
      <c r="D49" s="60">
        <v>3</v>
      </c>
      <c r="E49" s="60"/>
      <c r="F49" s="1">
        <v>1</v>
      </c>
      <c r="G49" s="1"/>
      <c r="H49" s="1"/>
      <c r="I49" s="1"/>
      <c r="J49" s="1"/>
      <c r="K49" s="22">
        <f t="shared" si="0"/>
        <v>1</v>
      </c>
      <c r="L49" s="23">
        <f t="shared" si="1"/>
        <v>0.036859565057132324</v>
      </c>
    </row>
    <row r="50" spans="1:12" ht="10.5" customHeight="1">
      <c r="A50" s="61" t="s">
        <v>77</v>
      </c>
      <c r="B50" s="60">
        <v>1</v>
      </c>
      <c r="C50" s="60">
        <v>1</v>
      </c>
      <c r="D50" s="60">
        <v>3</v>
      </c>
      <c r="E50" s="60"/>
      <c r="F50" s="1">
        <v>1</v>
      </c>
      <c r="G50" s="1"/>
      <c r="H50" s="1">
        <v>1</v>
      </c>
      <c r="I50" s="1"/>
      <c r="J50" s="1"/>
      <c r="K50" s="22">
        <f t="shared" si="0"/>
        <v>2</v>
      </c>
      <c r="L50" s="23">
        <f t="shared" si="1"/>
        <v>0.07371913011426465</v>
      </c>
    </row>
    <row r="51" spans="1:12" ht="10.5" customHeight="1">
      <c r="A51" s="61" t="s">
        <v>79</v>
      </c>
      <c r="B51" s="60">
        <v>1</v>
      </c>
      <c r="C51" s="60">
        <v>1</v>
      </c>
      <c r="D51" s="60">
        <v>2</v>
      </c>
      <c r="E51" s="60"/>
      <c r="F51" s="1">
        <v>5</v>
      </c>
      <c r="G51" s="1">
        <v>9</v>
      </c>
      <c r="H51" s="1">
        <v>77</v>
      </c>
      <c r="I51" s="1">
        <v>61</v>
      </c>
      <c r="J51" s="1">
        <v>19</v>
      </c>
      <c r="K51" s="22">
        <f t="shared" si="0"/>
        <v>171</v>
      </c>
      <c r="L51" s="23">
        <f t="shared" si="1"/>
        <v>6.302985624769628</v>
      </c>
    </row>
    <row r="52" spans="1:12" ht="10.5" customHeight="1">
      <c r="A52" s="61" t="s">
        <v>80</v>
      </c>
      <c r="B52" s="60">
        <v>2</v>
      </c>
      <c r="C52" s="60">
        <v>4</v>
      </c>
      <c r="D52" s="60">
        <v>3</v>
      </c>
      <c r="E52" s="60"/>
      <c r="F52" s="1">
        <v>6</v>
      </c>
      <c r="G52" s="1">
        <v>12</v>
      </c>
      <c r="H52" s="1">
        <v>2</v>
      </c>
      <c r="I52" s="1">
        <v>26</v>
      </c>
      <c r="J52" s="1">
        <v>20</v>
      </c>
      <c r="K52" s="22">
        <f t="shared" si="0"/>
        <v>66</v>
      </c>
      <c r="L52" s="23">
        <f t="shared" si="1"/>
        <v>2.4327312937707335</v>
      </c>
    </row>
    <row r="53" spans="1:12" ht="10.5" customHeight="1">
      <c r="A53" s="61" t="s">
        <v>83</v>
      </c>
      <c r="B53" s="60">
        <v>1</v>
      </c>
      <c r="C53" s="60">
        <v>5</v>
      </c>
      <c r="D53" s="60">
        <v>2</v>
      </c>
      <c r="E53" s="60"/>
      <c r="F53" s="1">
        <v>15</v>
      </c>
      <c r="G53" s="1">
        <v>5</v>
      </c>
      <c r="H53" s="1">
        <v>3</v>
      </c>
      <c r="I53" s="1">
        <v>11</v>
      </c>
      <c r="J53" s="1">
        <v>2</v>
      </c>
      <c r="K53" s="22">
        <f t="shared" si="0"/>
        <v>36</v>
      </c>
      <c r="L53" s="23">
        <f t="shared" si="1"/>
        <v>1.3269443420567637</v>
      </c>
    </row>
    <row r="54" spans="1:12" ht="10.5" customHeight="1">
      <c r="A54" s="61" t="s">
        <v>84</v>
      </c>
      <c r="B54" s="60">
        <v>4</v>
      </c>
      <c r="C54" s="60">
        <v>5</v>
      </c>
      <c r="D54" s="60">
        <v>3</v>
      </c>
      <c r="E54" s="60" t="s">
        <v>142</v>
      </c>
      <c r="F54" s="1">
        <v>14</v>
      </c>
      <c r="G54" s="1">
        <v>6</v>
      </c>
      <c r="H54" s="1"/>
      <c r="I54" s="1">
        <v>1</v>
      </c>
      <c r="J54" s="1">
        <v>6</v>
      </c>
      <c r="K54" s="22">
        <f t="shared" si="0"/>
        <v>27</v>
      </c>
      <c r="L54" s="23">
        <f t="shared" si="1"/>
        <v>0.9952082565425728</v>
      </c>
    </row>
    <row r="55" spans="1:12" ht="10.5" customHeight="1">
      <c r="A55" s="61" t="s">
        <v>118</v>
      </c>
      <c r="B55" s="60">
        <v>1</v>
      </c>
      <c r="C55" s="60">
        <v>5</v>
      </c>
      <c r="D55" s="60">
        <v>2</v>
      </c>
      <c r="E55" s="60"/>
      <c r="F55" s="1"/>
      <c r="G55" s="1"/>
      <c r="H55" s="1"/>
      <c r="I55" s="1"/>
      <c r="J55" s="1"/>
      <c r="K55" s="22" t="s">
        <v>137</v>
      </c>
      <c r="L55" s="23"/>
    </row>
    <row r="56" spans="1:12" ht="10.5" customHeight="1">
      <c r="A56" s="61" t="s">
        <v>88</v>
      </c>
      <c r="B56" s="60">
        <v>2</v>
      </c>
      <c r="C56" s="60">
        <v>5</v>
      </c>
      <c r="D56" s="60">
        <v>3</v>
      </c>
      <c r="E56" s="60"/>
      <c r="F56" s="1">
        <v>8</v>
      </c>
      <c r="G56" s="1">
        <v>13</v>
      </c>
      <c r="H56" s="1">
        <v>7</v>
      </c>
      <c r="I56" s="1">
        <v>12</v>
      </c>
      <c r="J56" s="1">
        <v>9</v>
      </c>
      <c r="K56" s="22">
        <f t="shared" si="0"/>
        <v>49</v>
      </c>
      <c r="L56" s="23">
        <f t="shared" si="1"/>
        <v>1.806118687799484</v>
      </c>
    </row>
    <row r="57" spans="1:12" ht="10.5" customHeight="1">
      <c r="A57" s="61" t="s">
        <v>89</v>
      </c>
      <c r="B57" s="60">
        <v>1</v>
      </c>
      <c r="C57" s="60">
        <v>5</v>
      </c>
      <c r="D57" s="60">
        <v>3</v>
      </c>
      <c r="E57" s="60"/>
      <c r="F57" s="1">
        <v>2</v>
      </c>
      <c r="G57" s="1">
        <v>1</v>
      </c>
      <c r="H57" s="1">
        <v>3</v>
      </c>
      <c r="I57" s="1">
        <v>3</v>
      </c>
      <c r="J57" s="1">
        <v>1</v>
      </c>
      <c r="K57" s="22">
        <f t="shared" si="0"/>
        <v>10</v>
      </c>
      <c r="L57" s="23">
        <f t="shared" si="1"/>
        <v>0.36859565057132326</v>
      </c>
    </row>
    <row r="58" spans="1:12" ht="10.5" customHeight="1">
      <c r="A58" s="57" t="s">
        <v>92</v>
      </c>
      <c r="B58" s="58"/>
      <c r="C58" s="58"/>
      <c r="D58" s="58"/>
      <c r="E58" s="58"/>
      <c r="F58" s="19"/>
      <c r="G58" s="19"/>
      <c r="H58" s="19"/>
      <c r="I58" s="19"/>
      <c r="J58" s="27"/>
      <c r="K58" s="20">
        <f t="shared" si="0"/>
        <v>0</v>
      </c>
      <c r="L58" s="21">
        <f t="shared" si="1"/>
        <v>0</v>
      </c>
    </row>
    <row r="59" spans="1:12" ht="10.5" customHeight="1">
      <c r="A59" s="59" t="s">
        <v>93</v>
      </c>
      <c r="B59" s="60"/>
      <c r="C59" s="60"/>
      <c r="D59" s="60"/>
      <c r="E59" s="60"/>
      <c r="F59" s="1"/>
      <c r="G59" s="1"/>
      <c r="H59" s="1"/>
      <c r="I59" s="1"/>
      <c r="J59" s="1"/>
      <c r="K59" s="22">
        <f t="shared" si="0"/>
        <v>0</v>
      </c>
      <c r="L59" s="23">
        <f t="shared" si="1"/>
        <v>0</v>
      </c>
    </row>
    <row r="60" spans="1:12" ht="10.5" customHeight="1">
      <c r="A60" s="60" t="s">
        <v>135</v>
      </c>
      <c r="B60" s="60"/>
      <c r="C60" s="60"/>
      <c r="D60" s="60"/>
      <c r="E60" s="60"/>
      <c r="F60" s="1"/>
      <c r="G60" s="1">
        <v>1</v>
      </c>
      <c r="H60" s="1">
        <v>1</v>
      </c>
      <c r="I60" s="1">
        <v>2</v>
      </c>
      <c r="J60" s="1"/>
      <c r="K60" s="22">
        <f t="shared" si="0"/>
        <v>4</v>
      </c>
      <c r="L60" s="23">
        <f t="shared" si="1"/>
        <v>0.1474382602285293</v>
      </c>
    </row>
    <row r="61" spans="1:12" ht="10.5" customHeight="1">
      <c r="A61" s="60" t="s">
        <v>133</v>
      </c>
      <c r="B61" s="60"/>
      <c r="C61" s="60">
        <v>3</v>
      </c>
      <c r="D61" s="60"/>
      <c r="E61" s="60"/>
      <c r="F61" s="1"/>
      <c r="G61" s="1"/>
      <c r="H61" s="1"/>
      <c r="I61" s="1">
        <v>1</v>
      </c>
      <c r="J61" s="1">
        <v>1</v>
      </c>
      <c r="K61" s="22">
        <f t="shared" si="0"/>
        <v>2</v>
      </c>
      <c r="L61" s="23">
        <f t="shared" si="1"/>
        <v>0.07371913011426465</v>
      </c>
    </row>
    <row r="62" spans="1:12" ht="10.5" customHeight="1">
      <c r="A62" s="61" t="s">
        <v>120</v>
      </c>
      <c r="B62" s="60">
        <v>1</v>
      </c>
      <c r="C62" s="60">
        <v>3</v>
      </c>
      <c r="D62" s="60">
        <v>2</v>
      </c>
      <c r="E62" s="60"/>
      <c r="F62" s="1">
        <v>5</v>
      </c>
      <c r="G62" s="1">
        <v>10</v>
      </c>
      <c r="H62" s="1">
        <v>13</v>
      </c>
      <c r="I62" s="1">
        <v>27</v>
      </c>
      <c r="J62" s="1">
        <v>23</v>
      </c>
      <c r="K62" s="22">
        <f t="shared" si="0"/>
        <v>78</v>
      </c>
      <c r="L62" s="23">
        <f t="shared" si="1"/>
        <v>2.8750460744563213</v>
      </c>
    </row>
    <row r="63" spans="1:12" ht="10.5" customHeight="1">
      <c r="A63" s="61" t="s">
        <v>94</v>
      </c>
      <c r="B63" s="60">
        <v>1</v>
      </c>
      <c r="C63" s="60">
        <v>1</v>
      </c>
      <c r="D63" s="60">
        <v>2</v>
      </c>
      <c r="E63" s="60"/>
      <c r="F63" s="1">
        <v>5</v>
      </c>
      <c r="G63" s="1">
        <v>1</v>
      </c>
      <c r="H63" s="1">
        <v>10</v>
      </c>
      <c r="I63" s="1">
        <v>11</v>
      </c>
      <c r="J63" s="1">
        <v>22</v>
      </c>
      <c r="K63" s="22">
        <f t="shared" si="0"/>
        <v>49</v>
      </c>
      <c r="L63" s="23">
        <f t="shared" si="1"/>
        <v>1.806118687799484</v>
      </c>
    </row>
    <row r="64" spans="1:12" ht="10.5" customHeight="1">
      <c r="A64" s="61" t="s">
        <v>95</v>
      </c>
      <c r="B64" s="60">
        <v>1</v>
      </c>
      <c r="C64" s="60">
        <v>2</v>
      </c>
      <c r="D64" s="60">
        <v>1</v>
      </c>
      <c r="E64" s="60"/>
      <c r="F64" s="1">
        <v>45</v>
      </c>
      <c r="G64" s="1">
        <v>50</v>
      </c>
      <c r="H64" s="1">
        <v>50</v>
      </c>
      <c r="I64" s="1">
        <v>52</v>
      </c>
      <c r="J64" s="1">
        <v>72</v>
      </c>
      <c r="K64" s="22">
        <f t="shared" si="0"/>
        <v>269</v>
      </c>
      <c r="L64" s="23">
        <f t="shared" si="1"/>
        <v>9.915223000368597</v>
      </c>
    </row>
    <row r="65" spans="1:12" ht="10.5" customHeight="1">
      <c r="A65" s="61" t="s">
        <v>96</v>
      </c>
      <c r="B65" s="60">
        <v>1</v>
      </c>
      <c r="C65" s="60">
        <v>3</v>
      </c>
      <c r="D65" s="60">
        <v>1</v>
      </c>
      <c r="E65" s="60"/>
      <c r="F65" s="1"/>
      <c r="G65" s="1">
        <v>1</v>
      </c>
      <c r="H65" s="1">
        <v>1</v>
      </c>
      <c r="I65" s="1">
        <v>2</v>
      </c>
      <c r="J65" s="1"/>
      <c r="K65" s="22">
        <f t="shared" si="0"/>
        <v>4</v>
      </c>
      <c r="L65" s="23">
        <f t="shared" si="1"/>
        <v>0.1474382602285293</v>
      </c>
    </row>
    <row r="66" spans="1:12" ht="10.5" customHeight="1">
      <c r="A66" s="61" t="s">
        <v>97</v>
      </c>
      <c r="B66" s="60">
        <v>2</v>
      </c>
      <c r="C66" s="60">
        <v>3</v>
      </c>
      <c r="D66" s="60">
        <v>3</v>
      </c>
      <c r="E66" s="60"/>
      <c r="F66" s="1"/>
      <c r="G66" s="1">
        <v>2</v>
      </c>
      <c r="H66" s="1"/>
      <c r="I66" s="1">
        <v>1</v>
      </c>
      <c r="J66" s="1">
        <v>1</v>
      </c>
      <c r="K66" s="22">
        <f t="shared" si="0"/>
        <v>4</v>
      </c>
      <c r="L66" s="23">
        <f t="shared" si="1"/>
        <v>0.1474382602285293</v>
      </c>
    </row>
    <row r="67" spans="1:12" ht="10.5" customHeight="1">
      <c r="A67" s="62" t="s">
        <v>102</v>
      </c>
      <c r="B67" s="63"/>
      <c r="C67" s="63"/>
      <c r="D67" s="63"/>
      <c r="E67" s="63"/>
      <c r="F67" s="2"/>
      <c r="G67" s="2"/>
      <c r="H67" s="2"/>
      <c r="I67" s="2"/>
      <c r="J67" s="2"/>
      <c r="K67" s="15">
        <v>36</v>
      </c>
      <c r="L67" s="11"/>
    </row>
    <row r="68" spans="1:12" ht="10.5" customHeight="1">
      <c r="A68" s="64" t="s">
        <v>103</v>
      </c>
      <c r="B68" s="60"/>
      <c r="C68" s="60"/>
      <c r="D68" s="60"/>
      <c r="E68" s="60"/>
      <c r="F68" s="1"/>
      <c r="G68" s="1"/>
      <c r="H68" s="1"/>
      <c r="I68" s="1"/>
      <c r="J68" s="1"/>
      <c r="K68" s="13">
        <v>37</v>
      </c>
      <c r="L68" s="7"/>
    </row>
    <row r="69" spans="1:12" ht="10.5" customHeight="1">
      <c r="A69" s="64" t="s">
        <v>98</v>
      </c>
      <c r="B69" s="60"/>
      <c r="C69" s="60"/>
      <c r="D69" s="60"/>
      <c r="E69" s="60"/>
      <c r="F69" s="1">
        <f>SUM(F5:F66)</f>
        <v>413</v>
      </c>
      <c r="G69" s="1">
        <f aca="true" t="shared" si="2" ref="G69:L69">SUM(G5:G66)</f>
        <v>475</v>
      </c>
      <c r="H69" s="1">
        <f t="shared" si="2"/>
        <v>503</v>
      </c>
      <c r="I69" s="1">
        <f t="shared" si="2"/>
        <v>670</v>
      </c>
      <c r="J69" s="1">
        <f t="shared" si="2"/>
        <v>652</v>
      </c>
      <c r="K69" s="13">
        <f t="shared" si="2"/>
        <v>2713</v>
      </c>
      <c r="L69" s="8">
        <f t="shared" si="2"/>
        <v>100.00000000000001</v>
      </c>
    </row>
    <row r="70" spans="1:12" ht="10.5" customHeight="1">
      <c r="A70" s="65" t="s">
        <v>104</v>
      </c>
      <c r="B70" s="66"/>
      <c r="C70" s="66"/>
      <c r="D70" s="66"/>
      <c r="E70" s="66"/>
      <c r="F70" s="3"/>
      <c r="G70" s="3"/>
      <c r="H70" s="3"/>
      <c r="I70" s="3"/>
      <c r="J70" s="3"/>
      <c r="K70" s="16">
        <f>K69/1</f>
        <v>2713</v>
      </c>
      <c r="L70" s="12"/>
    </row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A1:L65"/>
  <sheetViews>
    <sheetView showZeros="0" zoomScalePageLayoutView="0" workbookViewId="0" topLeftCell="A1">
      <selection activeCell="A41" sqref="A41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155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90.2439024390244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105</v>
      </c>
      <c r="B5" s="58">
        <v>0</v>
      </c>
      <c r="C5" s="58"/>
      <c r="D5" s="58">
        <v>0</v>
      </c>
      <c r="E5" s="58"/>
      <c r="F5" s="19"/>
      <c r="G5" s="19"/>
      <c r="H5" s="19"/>
      <c r="I5" s="19"/>
      <c r="J5" s="19"/>
      <c r="K5" s="20">
        <f aca="true" t="shared" si="0" ref="K5:K61">SUM(F5:J5)</f>
        <v>0</v>
      </c>
      <c r="L5" s="21">
        <f aca="true" t="shared" si="1" ref="L5:L61">+(K5/K$64)*100</f>
        <v>0</v>
      </c>
    </row>
    <row r="6" spans="1:12" s="9" customFormat="1" ht="10.5" customHeight="1">
      <c r="A6" s="59" t="s">
        <v>141</v>
      </c>
      <c r="B6" s="60"/>
      <c r="C6" s="60">
        <v>2</v>
      </c>
      <c r="D6" s="60"/>
      <c r="E6" s="60"/>
      <c r="F6" s="1">
        <v>40</v>
      </c>
      <c r="G6" s="1">
        <v>26</v>
      </c>
      <c r="H6" s="1">
        <v>30</v>
      </c>
      <c r="I6" s="1">
        <v>25</v>
      </c>
      <c r="J6" s="1">
        <v>3</v>
      </c>
      <c r="K6" s="22">
        <f t="shared" si="0"/>
        <v>124</v>
      </c>
      <c r="L6" s="23">
        <f t="shared" si="1"/>
        <v>4.404973357015986</v>
      </c>
    </row>
    <row r="7" spans="1:12" ht="10.5" customHeight="1">
      <c r="A7" s="57" t="s">
        <v>17</v>
      </c>
      <c r="B7" s="58"/>
      <c r="C7" s="58"/>
      <c r="D7" s="58"/>
      <c r="E7" s="58"/>
      <c r="F7" s="19"/>
      <c r="G7" s="19"/>
      <c r="H7" s="19"/>
      <c r="I7" s="19"/>
      <c r="J7" s="19"/>
      <c r="K7" s="20">
        <f t="shared" si="0"/>
        <v>0</v>
      </c>
      <c r="L7" s="21">
        <f t="shared" si="1"/>
        <v>0</v>
      </c>
    </row>
    <row r="8" spans="1:12" ht="10.5" customHeight="1">
      <c r="A8" s="59" t="s">
        <v>129</v>
      </c>
      <c r="B8" s="60"/>
      <c r="C8" s="60"/>
      <c r="D8" s="60"/>
      <c r="E8" s="60"/>
      <c r="F8" s="1"/>
      <c r="G8" s="1"/>
      <c r="H8" s="1"/>
      <c r="I8" s="1"/>
      <c r="J8" s="1"/>
      <c r="K8" s="22">
        <f t="shared" si="0"/>
        <v>0</v>
      </c>
      <c r="L8" s="23">
        <f t="shared" si="1"/>
        <v>0</v>
      </c>
    </row>
    <row r="9" spans="1:12" s="10" customFormat="1" ht="10.5" customHeight="1">
      <c r="A9" s="61" t="s">
        <v>136</v>
      </c>
      <c r="B9" s="60">
        <v>3</v>
      </c>
      <c r="C9" s="60">
        <v>1</v>
      </c>
      <c r="D9" s="60">
        <v>2</v>
      </c>
      <c r="E9" s="60" t="s">
        <v>143</v>
      </c>
      <c r="F9" s="1"/>
      <c r="G9" s="1"/>
      <c r="H9" s="1">
        <v>1</v>
      </c>
      <c r="I9" s="1"/>
      <c r="J9" s="1"/>
      <c r="K9" s="22">
        <f t="shared" si="0"/>
        <v>1</v>
      </c>
      <c r="L9" s="23">
        <f t="shared" si="1"/>
        <v>0.035523978685612786</v>
      </c>
    </row>
    <row r="10" spans="1:12" ht="10.5" customHeight="1">
      <c r="A10" s="61" t="s">
        <v>107</v>
      </c>
      <c r="B10" s="60">
        <v>1</v>
      </c>
      <c r="C10" s="60">
        <v>1</v>
      </c>
      <c r="D10" s="60">
        <v>2</v>
      </c>
      <c r="E10" s="60"/>
      <c r="F10" s="1">
        <v>33</v>
      </c>
      <c r="G10" s="1">
        <v>1</v>
      </c>
      <c r="H10" s="1">
        <v>24</v>
      </c>
      <c r="I10" s="1">
        <v>25</v>
      </c>
      <c r="J10" s="1">
        <v>15</v>
      </c>
      <c r="K10" s="22">
        <f t="shared" si="0"/>
        <v>98</v>
      </c>
      <c r="L10" s="23">
        <f t="shared" si="1"/>
        <v>3.4813499111900534</v>
      </c>
    </row>
    <row r="11" spans="1:12" ht="10.5" customHeight="1">
      <c r="A11" s="57" t="s">
        <v>25</v>
      </c>
      <c r="B11" s="58"/>
      <c r="C11" s="58"/>
      <c r="D11" s="58"/>
      <c r="E11" s="58"/>
      <c r="F11" s="19"/>
      <c r="G11" s="19"/>
      <c r="H11" s="19"/>
      <c r="I11" s="19"/>
      <c r="J11" s="19"/>
      <c r="K11" s="20">
        <f t="shared" si="0"/>
        <v>0</v>
      </c>
      <c r="L11" s="21">
        <f t="shared" si="1"/>
        <v>0</v>
      </c>
    </row>
    <row r="12" spans="1:12" ht="10.5" customHeight="1">
      <c r="A12" s="59" t="s">
        <v>123</v>
      </c>
      <c r="B12" s="60"/>
      <c r="C12" s="60"/>
      <c r="D12" s="60"/>
      <c r="E12" s="60"/>
      <c r="F12" s="1"/>
      <c r="G12" s="1"/>
      <c r="H12" s="1"/>
      <c r="I12" s="1"/>
      <c r="J12" s="1"/>
      <c r="K12" s="22">
        <f t="shared" si="0"/>
        <v>0</v>
      </c>
      <c r="L12" s="23">
        <f t="shared" si="1"/>
        <v>0</v>
      </c>
    </row>
    <row r="13" spans="1:12" ht="10.5" customHeight="1">
      <c r="A13" s="61" t="s">
        <v>27</v>
      </c>
      <c r="B13" s="60">
        <v>4</v>
      </c>
      <c r="C13" s="60">
        <v>5</v>
      </c>
      <c r="D13" s="60">
        <v>2</v>
      </c>
      <c r="E13" s="60"/>
      <c r="F13" s="1">
        <v>76</v>
      </c>
      <c r="G13" s="1">
        <v>37</v>
      </c>
      <c r="H13" s="1">
        <v>40</v>
      </c>
      <c r="I13" s="1">
        <v>29</v>
      </c>
      <c r="J13" s="1">
        <v>29</v>
      </c>
      <c r="K13" s="22">
        <f t="shared" si="0"/>
        <v>211</v>
      </c>
      <c r="L13" s="23">
        <f t="shared" si="1"/>
        <v>7.495559502664298</v>
      </c>
    </row>
    <row r="14" spans="1:12" ht="10.5" customHeight="1">
      <c r="A14" s="60" t="s">
        <v>100</v>
      </c>
      <c r="B14" s="60"/>
      <c r="C14" s="60">
        <v>3</v>
      </c>
      <c r="D14" s="60"/>
      <c r="E14" s="60"/>
      <c r="F14" s="1">
        <v>1</v>
      </c>
      <c r="G14" s="1"/>
      <c r="H14" s="1"/>
      <c r="I14" s="1"/>
      <c r="J14" s="1"/>
      <c r="K14" s="22">
        <f t="shared" si="0"/>
        <v>1</v>
      </c>
      <c r="L14" s="23">
        <f t="shared" si="1"/>
        <v>0.035523978685612786</v>
      </c>
    </row>
    <row r="15" spans="1:12" ht="10.5" customHeight="1">
      <c r="A15" s="57" t="s">
        <v>28</v>
      </c>
      <c r="B15" s="58"/>
      <c r="C15" s="58"/>
      <c r="D15" s="58"/>
      <c r="E15" s="58"/>
      <c r="F15" s="19"/>
      <c r="G15" s="19"/>
      <c r="H15" s="19"/>
      <c r="I15" s="19"/>
      <c r="J15" s="19"/>
      <c r="K15" s="20">
        <f t="shared" si="0"/>
        <v>0</v>
      </c>
      <c r="L15" s="21">
        <f t="shared" si="1"/>
        <v>0</v>
      </c>
    </row>
    <row r="16" spans="1:12" ht="10.5" customHeight="1">
      <c r="A16" s="59" t="s">
        <v>121</v>
      </c>
      <c r="B16" s="60">
        <v>1</v>
      </c>
      <c r="C16" s="60">
        <v>3</v>
      </c>
      <c r="D16" s="60">
        <v>2</v>
      </c>
      <c r="E16" s="60"/>
      <c r="F16" s="1"/>
      <c r="G16" s="1"/>
      <c r="H16" s="1">
        <v>1</v>
      </c>
      <c r="I16" s="1"/>
      <c r="J16" s="1"/>
      <c r="K16" s="22">
        <f t="shared" si="0"/>
        <v>1</v>
      </c>
      <c r="L16" s="23">
        <f t="shared" si="1"/>
        <v>0.035523978685612786</v>
      </c>
    </row>
    <row r="17" spans="1:12" ht="10.5" customHeight="1">
      <c r="A17" s="57" t="s">
        <v>32</v>
      </c>
      <c r="B17" s="58"/>
      <c r="C17" s="58"/>
      <c r="D17" s="58"/>
      <c r="E17" s="58"/>
      <c r="F17" s="19"/>
      <c r="G17" s="19"/>
      <c r="H17" s="19"/>
      <c r="I17" s="19"/>
      <c r="J17" s="19"/>
      <c r="K17" s="20">
        <f t="shared" si="0"/>
        <v>0</v>
      </c>
      <c r="L17" s="21">
        <f t="shared" si="1"/>
        <v>0</v>
      </c>
    </row>
    <row r="18" spans="1:12" ht="10.5" customHeight="1">
      <c r="A18" s="59" t="s">
        <v>124</v>
      </c>
      <c r="B18" s="60"/>
      <c r="C18" s="60"/>
      <c r="D18" s="60"/>
      <c r="E18" s="60"/>
      <c r="F18" s="1"/>
      <c r="G18" s="1"/>
      <c r="H18" s="1"/>
      <c r="I18" s="1"/>
      <c r="J18" s="1"/>
      <c r="K18" s="22">
        <f t="shared" si="0"/>
        <v>0</v>
      </c>
      <c r="L18" s="23">
        <f t="shared" si="1"/>
        <v>0</v>
      </c>
    </row>
    <row r="19" spans="1:12" ht="10.5" customHeight="1">
      <c r="A19" s="61" t="s">
        <v>33</v>
      </c>
      <c r="B19" s="60">
        <v>5</v>
      </c>
      <c r="C19" s="60">
        <v>2</v>
      </c>
      <c r="D19" s="60">
        <v>3</v>
      </c>
      <c r="E19" s="60"/>
      <c r="F19" s="1"/>
      <c r="G19" s="1"/>
      <c r="H19" s="1"/>
      <c r="I19" s="1">
        <v>2</v>
      </c>
      <c r="J19" s="1"/>
      <c r="K19" s="22">
        <f t="shared" si="0"/>
        <v>2</v>
      </c>
      <c r="L19" s="23">
        <f t="shared" si="1"/>
        <v>0.07104795737122557</v>
      </c>
    </row>
    <row r="20" spans="1:12" ht="10.5" customHeight="1">
      <c r="A20" s="61" t="s">
        <v>35</v>
      </c>
      <c r="B20" s="60">
        <v>2</v>
      </c>
      <c r="C20" s="60">
        <v>4</v>
      </c>
      <c r="D20" s="60">
        <v>4</v>
      </c>
      <c r="E20" s="60"/>
      <c r="F20" s="1">
        <v>27</v>
      </c>
      <c r="G20" s="1">
        <v>17</v>
      </c>
      <c r="H20" s="1">
        <v>12</v>
      </c>
      <c r="I20" s="1">
        <v>17</v>
      </c>
      <c r="J20" s="1">
        <v>14</v>
      </c>
      <c r="K20" s="22">
        <f t="shared" si="0"/>
        <v>87</v>
      </c>
      <c r="L20" s="23">
        <f t="shared" si="1"/>
        <v>3.0905861456483126</v>
      </c>
    </row>
    <row r="21" spans="1:12" ht="10.5" customHeight="1">
      <c r="A21" s="61" t="s">
        <v>36</v>
      </c>
      <c r="B21" s="60">
        <v>2</v>
      </c>
      <c r="C21" s="60">
        <v>5</v>
      </c>
      <c r="D21" s="60">
        <v>3</v>
      </c>
      <c r="E21" s="60"/>
      <c r="F21" s="1"/>
      <c r="G21" s="1">
        <v>1</v>
      </c>
      <c r="H21" s="1"/>
      <c r="I21" s="1"/>
      <c r="J21" s="1"/>
      <c r="K21" s="22">
        <f t="shared" si="0"/>
        <v>1</v>
      </c>
      <c r="L21" s="23">
        <f t="shared" si="1"/>
        <v>0.035523978685612786</v>
      </c>
    </row>
    <row r="22" spans="1:12" ht="10.5" customHeight="1">
      <c r="A22" s="61" t="s">
        <v>38</v>
      </c>
      <c r="B22" s="60">
        <v>4</v>
      </c>
      <c r="C22" s="60">
        <v>4</v>
      </c>
      <c r="D22" s="60">
        <v>3</v>
      </c>
      <c r="E22" s="60"/>
      <c r="F22" s="1">
        <v>32</v>
      </c>
      <c r="G22" s="1"/>
      <c r="H22" s="1">
        <v>42</v>
      </c>
      <c r="I22" s="1">
        <v>48</v>
      </c>
      <c r="J22" s="1">
        <v>25</v>
      </c>
      <c r="K22" s="22">
        <f t="shared" si="0"/>
        <v>147</v>
      </c>
      <c r="L22" s="23">
        <f t="shared" si="1"/>
        <v>5.22202486678508</v>
      </c>
    </row>
    <row r="23" spans="1:12" ht="10.5" customHeight="1">
      <c r="A23" s="61" t="s">
        <v>39</v>
      </c>
      <c r="B23" s="60">
        <v>2</v>
      </c>
      <c r="C23" s="60">
        <v>4</v>
      </c>
      <c r="D23" s="60">
        <v>3</v>
      </c>
      <c r="E23" s="60"/>
      <c r="F23" s="1"/>
      <c r="G23" s="1">
        <v>30</v>
      </c>
      <c r="H23" s="1"/>
      <c r="I23" s="1"/>
      <c r="J23" s="1"/>
      <c r="K23" s="22">
        <f t="shared" si="0"/>
        <v>30</v>
      </c>
      <c r="L23" s="23">
        <f t="shared" si="1"/>
        <v>1.0657193605683837</v>
      </c>
    </row>
    <row r="24" spans="1:12" ht="10.5" customHeight="1">
      <c r="A24" s="61" t="s">
        <v>40</v>
      </c>
      <c r="B24" s="60">
        <v>2</v>
      </c>
      <c r="C24" s="60">
        <v>4</v>
      </c>
      <c r="D24" s="60">
        <v>2</v>
      </c>
      <c r="E24" s="60"/>
      <c r="F24" s="1">
        <v>121</v>
      </c>
      <c r="G24" s="1">
        <v>180</v>
      </c>
      <c r="H24" s="1">
        <v>130</v>
      </c>
      <c r="I24" s="1">
        <v>135</v>
      </c>
      <c r="J24" s="1">
        <v>435</v>
      </c>
      <c r="K24" s="22">
        <f t="shared" si="0"/>
        <v>1001</v>
      </c>
      <c r="L24" s="23">
        <f t="shared" si="1"/>
        <v>35.55950266429841</v>
      </c>
    </row>
    <row r="25" spans="1:12" ht="10.5" customHeight="1">
      <c r="A25" s="57" t="s">
        <v>41</v>
      </c>
      <c r="B25" s="58"/>
      <c r="C25" s="58"/>
      <c r="D25" s="58"/>
      <c r="E25" s="58"/>
      <c r="F25" s="19"/>
      <c r="G25" s="19"/>
      <c r="H25" s="19"/>
      <c r="I25" s="19"/>
      <c r="J25" s="19"/>
      <c r="K25" s="20">
        <f t="shared" si="0"/>
        <v>0</v>
      </c>
      <c r="L25" s="21">
        <f t="shared" si="1"/>
        <v>0</v>
      </c>
    </row>
    <row r="26" spans="1:12" ht="10.5" customHeight="1">
      <c r="A26" s="59" t="s">
        <v>42</v>
      </c>
      <c r="B26" s="60"/>
      <c r="C26" s="60"/>
      <c r="D26" s="60"/>
      <c r="E26" s="60"/>
      <c r="F26" s="1"/>
      <c r="G26" s="1"/>
      <c r="H26" s="1"/>
      <c r="I26" s="1"/>
      <c r="J26" s="1"/>
      <c r="K26" s="22">
        <f t="shared" si="0"/>
        <v>0</v>
      </c>
      <c r="L26" s="23">
        <f t="shared" si="1"/>
        <v>0</v>
      </c>
    </row>
    <row r="27" spans="1:12" ht="10.5" customHeight="1">
      <c r="A27" s="61" t="s">
        <v>43</v>
      </c>
      <c r="B27" s="60">
        <v>1</v>
      </c>
      <c r="C27" s="60">
        <v>5</v>
      </c>
      <c r="D27" s="60">
        <v>4</v>
      </c>
      <c r="E27" s="60"/>
      <c r="F27" s="1">
        <v>52</v>
      </c>
      <c r="G27" s="1">
        <v>35</v>
      </c>
      <c r="H27" s="1">
        <v>19</v>
      </c>
      <c r="I27" s="1">
        <v>45</v>
      </c>
      <c r="J27" s="1">
        <v>25</v>
      </c>
      <c r="K27" s="22">
        <f t="shared" si="0"/>
        <v>176</v>
      </c>
      <c r="L27" s="23">
        <f t="shared" si="1"/>
        <v>6.25222024866785</v>
      </c>
    </row>
    <row r="28" spans="1:12" ht="10.5" customHeight="1">
      <c r="A28" s="61" t="s">
        <v>44</v>
      </c>
      <c r="B28" s="60">
        <v>1</v>
      </c>
      <c r="C28" s="60">
        <v>5</v>
      </c>
      <c r="D28" s="60">
        <v>4</v>
      </c>
      <c r="E28" s="60"/>
      <c r="F28" s="1"/>
      <c r="G28" s="1">
        <v>1</v>
      </c>
      <c r="H28" s="1"/>
      <c r="I28" s="1"/>
      <c r="J28" s="1"/>
      <c r="K28" s="22">
        <f t="shared" si="0"/>
        <v>1</v>
      </c>
      <c r="L28" s="23">
        <f t="shared" si="1"/>
        <v>0.035523978685612786</v>
      </c>
    </row>
    <row r="29" spans="1:12" ht="10.5" customHeight="1">
      <c r="A29" s="61" t="s">
        <v>109</v>
      </c>
      <c r="B29" s="60">
        <v>2</v>
      </c>
      <c r="C29" s="60">
        <v>5</v>
      </c>
      <c r="D29" s="60">
        <v>3</v>
      </c>
      <c r="E29" s="60">
        <v>5</v>
      </c>
      <c r="F29" s="1"/>
      <c r="G29" s="1"/>
      <c r="H29" s="1">
        <v>1</v>
      </c>
      <c r="I29" s="1"/>
      <c r="J29" s="1">
        <v>1</v>
      </c>
      <c r="K29" s="22">
        <f t="shared" si="0"/>
        <v>2</v>
      </c>
      <c r="L29" s="23">
        <f t="shared" si="1"/>
        <v>0.07104795737122557</v>
      </c>
    </row>
    <row r="30" spans="1:12" ht="10.5" customHeight="1">
      <c r="A30" s="61" t="s">
        <v>52</v>
      </c>
      <c r="B30" s="60">
        <v>1</v>
      </c>
      <c r="C30" s="60">
        <v>3</v>
      </c>
      <c r="D30" s="60">
        <v>4</v>
      </c>
      <c r="E30" s="60"/>
      <c r="F30" s="1">
        <v>9</v>
      </c>
      <c r="G30" s="1">
        <v>4</v>
      </c>
      <c r="H30" s="1">
        <v>1</v>
      </c>
      <c r="I30" s="1">
        <v>3</v>
      </c>
      <c r="J30" s="1">
        <v>7</v>
      </c>
      <c r="K30" s="22">
        <f t="shared" si="0"/>
        <v>24</v>
      </c>
      <c r="L30" s="23">
        <f t="shared" si="1"/>
        <v>0.8525754884547069</v>
      </c>
    </row>
    <row r="31" spans="1:12" ht="10.5" customHeight="1">
      <c r="A31" s="61" t="s">
        <v>110</v>
      </c>
      <c r="B31" s="60">
        <v>1</v>
      </c>
      <c r="C31" s="60">
        <v>3</v>
      </c>
      <c r="D31" s="60">
        <v>3</v>
      </c>
      <c r="E31" s="60"/>
      <c r="F31" s="1"/>
      <c r="G31" s="1"/>
      <c r="H31" s="1">
        <v>1</v>
      </c>
      <c r="I31" s="1">
        <v>5</v>
      </c>
      <c r="J31" s="1"/>
      <c r="K31" s="22">
        <f t="shared" si="0"/>
        <v>6</v>
      </c>
      <c r="L31" s="23">
        <f t="shared" si="1"/>
        <v>0.21314387211367672</v>
      </c>
    </row>
    <row r="32" spans="1:12" ht="10.5" customHeight="1">
      <c r="A32" s="57" t="s">
        <v>58</v>
      </c>
      <c r="B32" s="58"/>
      <c r="C32" s="58"/>
      <c r="D32" s="58"/>
      <c r="E32" s="58"/>
      <c r="F32" s="19"/>
      <c r="G32" s="19"/>
      <c r="H32" s="19"/>
      <c r="I32" s="19"/>
      <c r="J32" s="19"/>
      <c r="K32" s="20">
        <f t="shared" si="0"/>
        <v>0</v>
      </c>
      <c r="L32" s="21">
        <f t="shared" si="1"/>
        <v>0</v>
      </c>
    </row>
    <row r="33" spans="1:12" ht="10.5" customHeight="1">
      <c r="A33" s="59" t="s">
        <v>127</v>
      </c>
      <c r="B33" s="60"/>
      <c r="C33" s="60"/>
      <c r="D33" s="60"/>
      <c r="E33" s="60"/>
      <c r="F33" s="1"/>
      <c r="G33" s="1"/>
      <c r="H33" s="1"/>
      <c r="I33" s="1"/>
      <c r="J33" s="1"/>
      <c r="K33" s="22">
        <f t="shared" si="0"/>
        <v>0</v>
      </c>
      <c r="L33" s="23">
        <f t="shared" si="1"/>
        <v>0</v>
      </c>
    </row>
    <row r="34" spans="1:12" ht="10.5" customHeight="1">
      <c r="A34" s="61" t="s">
        <v>111</v>
      </c>
      <c r="B34" s="60">
        <v>1</v>
      </c>
      <c r="C34" s="60">
        <v>5</v>
      </c>
      <c r="D34" s="60">
        <v>1</v>
      </c>
      <c r="E34" s="60"/>
      <c r="F34" s="1">
        <v>1</v>
      </c>
      <c r="G34" s="1"/>
      <c r="H34" s="1"/>
      <c r="I34" s="1"/>
      <c r="J34" s="1"/>
      <c r="K34" s="22">
        <f t="shared" si="0"/>
        <v>1</v>
      </c>
      <c r="L34" s="23">
        <f t="shared" si="1"/>
        <v>0.035523978685612786</v>
      </c>
    </row>
    <row r="35" spans="1:12" ht="10.5" customHeight="1">
      <c r="A35" s="61" t="s">
        <v>60</v>
      </c>
      <c r="B35" s="60">
        <v>3</v>
      </c>
      <c r="C35" s="60">
        <v>3</v>
      </c>
      <c r="D35" s="60">
        <v>2</v>
      </c>
      <c r="E35" s="60"/>
      <c r="F35" s="1">
        <v>2</v>
      </c>
      <c r="G35" s="1">
        <v>7</v>
      </c>
      <c r="H35" s="1">
        <v>6</v>
      </c>
      <c r="I35" s="1">
        <v>6</v>
      </c>
      <c r="J35" s="1">
        <v>1</v>
      </c>
      <c r="K35" s="22">
        <f t="shared" si="0"/>
        <v>22</v>
      </c>
      <c r="L35" s="23">
        <f t="shared" si="1"/>
        <v>0.7815275310834813</v>
      </c>
    </row>
    <row r="36" spans="1:12" ht="10.5" customHeight="1">
      <c r="A36" s="60" t="s">
        <v>61</v>
      </c>
      <c r="B36" s="60">
        <v>3</v>
      </c>
      <c r="C36" s="60">
        <v>5</v>
      </c>
      <c r="D36" s="60">
        <v>3</v>
      </c>
      <c r="E36" s="60"/>
      <c r="F36" s="1"/>
      <c r="G36" s="1"/>
      <c r="H36" s="1">
        <v>7</v>
      </c>
      <c r="I36" s="1"/>
      <c r="J36" s="1"/>
      <c r="K36" s="22">
        <f t="shared" si="0"/>
        <v>7</v>
      </c>
      <c r="L36" s="23">
        <f t="shared" si="1"/>
        <v>0.24866785079928952</v>
      </c>
    </row>
    <row r="37" spans="1:12" ht="10.5" customHeight="1">
      <c r="A37" s="60" t="s">
        <v>134</v>
      </c>
      <c r="B37" s="60"/>
      <c r="C37" s="60">
        <v>5</v>
      </c>
      <c r="D37" s="60"/>
      <c r="E37" s="60"/>
      <c r="F37" s="1"/>
      <c r="G37" s="1">
        <v>1</v>
      </c>
      <c r="H37" s="1"/>
      <c r="I37" s="1"/>
      <c r="J37" s="1"/>
      <c r="K37" s="22">
        <f t="shared" si="0"/>
        <v>1</v>
      </c>
      <c r="L37" s="23">
        <f t="shared" si="1"/>
        <v>0.035523978685612786</v>
      </c>
    </row>
    <row r="38" spans="1:12" ht="10.5" customHeight="1">
      <c r="A38" s="61" t="s">
        <v>62</v>
      </c>
      <c r="B38" s="60">
        <v>2</v>
      </c>
      <c r="C38" s="60">
        <v>4</v>
      </c>
      <c r="D38" s="60">
        <v>4</v>
      </c>
      <c r="E38" s="60"/>
      <c r="F38" s="1">
        <v>4</v>
      </c>
      <c r="G38" s="1">
        <v>19</v>
      </c>
      <c r="H38" s="1">
        <v>15</v>
      </c>
      <c r="I38" s="1">
        <v>24</v>
      </c>
      <c r="J38" s="1">
        <v>10</v>
      </c>
      <c r="K38" s="22">
        <f t="shared" si="0"/>
        <v>72</v>
      </c>
      <c r="L38" s="23">
        <f t="shared" si="1"/>
        <v>2.5577264653641207</v>
      </c>
    </row>
    <row r="39" spans="1:12" ht="10.5" customHeight="1">
      <c r="A39" s="61" t="s">
        <v>63</v>
      </c>
      <c r="B39" s="60">
        <v>2</v>
      </c>
      <c r="C39" s="60">
        <v>4</v>
      </c>
      <c r="D39" s="60">
        <v>4</v>
      </c>
      <c r="E39" s="60"/>
      <c r="F39" s="1">
        <v>10</v>
      </c>
      <c r="G39" s="1">
        <v>11</v>
      </c>
      <c r="H39" s="1">
        <v>13</v>
      </c>
      <c r="I39" s="1">
        <v>16</v>
      </c>
      <c r="J39" s="1">
        <v>8</v>
      </c>
      <c r="K39" s="22">
        <f t="shared" si="0"/>
        <v>58</v>
      </c>
      <c r="L39" s="23">
        <f t="shared" si="1"/>
        <v>2.0603907637655414</v>
      </c>
    </row>
    <row r="40" spans="1:12" ht="10.5" customHeight="1">
      <c r="A40" s="61" t="s">
        <v>64</v>
      </c>
      <c r="B40" s="60">
        <v>3</v>
      </c>
      <c r="C40" s="60">
        <v>4</v>
      </c>
      <c r="D40" s="60">
        <v>3</v>
      </c>
      <c r="E40" s="60"/>
      <c r="F40" s="1">
        <v>3</v>
      </c>
      <c r="G40" s="1"/>
      <c r="H40" s="1">
        <v>8</v>
      </c>
      <c r="I40" s="1">
        <v>5</v>
      </c>
      <c r="J40" s="1"/>
      <c r="K40" s="22">
        <f t="shared" si="0"/>
        <v>16</v>
      </c>
      <c r="L40" s="23">
        <f t="shared" si="1"/>
        <v>0.5683836589698046</v>
      </c>
    </row>
    <row r="41" spans="1:12" ht="10.5" customHeight="1">
      <c r="A41" s="61" t="s">
        <v>113</v>
      </c>
      <c r="B41" s="60">
        <v>3</v>
      </c>
      <c r="C41" s="60">
        <v>4</v>
      </c>
      <c r="D41" s="60">
        <v>3</v>
      </c>
      <c r="E41" s="60"/>
      <c r="F41" s="1">
        <v>7</v>
      </c>
      <c r="G41" s="1">
        <v>7</v>
      </c>
      <c r="H41" s="1">
        <v>4</v>
      </c>
      <c r="I41" s="1">
        <v>7</v>
      </c>
      <c r="J41" s="1">
        <v>4</v>
      </c>
      <c r="K41" s="22">
        <f t="shared" si="0"/>
        <v>29</v>
      </c>
      <c r="L41" s="23">
        <f t="shared" si="1"/>
        <v>1.0301953818827707</v>
      </c>
    </row>
    <row r="42" spans="1:12" ht="10.5" customHeight="1">
      <c r="A42" s="57" t="s">
        <v>67</v>
      </c>
      <c r="B42" s="58"/>
      <c r="C42" s="58"/>
      <c r="D42" s="58"/>
      <c r="E42" s="58"/>
      <c r="F42" s="19"/>
      <c r="G42" s="19"/>
      <c r="H42" s="19"/>
      <c r="I42" s="19"/>
      <c r="J42" s="19"/>
      <c r="K42" s="20">
        <f t="shared" si="0"/>
        <v>0</v>
      </c>
      <c r="L42" s="21">
        <f t="shared" si="1"/>
        <v>0</v>
      </c>
    </row>
    <row r="43" spans="1:12" ht="10.5" customHeight="1">
      <c r="A43" s="59" t="s">
        <v>68</v>
      </c>
      <c r="B43" s="60"/>
      <c r="C43" s="60"/>
      <c r="D43" s="60"/>
      <c r="E43" s="60"/>
      <c r="F43" s="1"/>
      <c r="G43" s="1"/>
      <c r="H43" s="1"/>
      <c r="I43" s="1"/>
      <c r="J43" s="1"/>
      <c r="K43" s="22">
        <f t="shared" si="0"/>
        <v>0</v>
      </c>
      <c r="L43" s="23">
        <f t="shared" si="1"/>
        <v>0</v>
      </c>
    </row>
    <row r="44" spans="1:12" ht="10.5" customHeight="1">
      <c r="A44" s="61" t="s">
        <v>70</v>
      </c>
      <c r="B44" s="60">
        <v>1</v>
      </c>
      <c r="C44" s="60">
        <v>3</v>
      </c>
      <c r="D44" s="60">
        <v>4</v>
      </c>
      <c r="E44" s="60"/>
      <c r="F44" s="1">
        <v>4</v>
      </c>
      <c r="G44" s="1"/>
      <c r="H44" s="1"/>
      <c r="I44" s="1">
        <v>1</v>
      </c>
      <c r="J44" s="1">
        <v>2</v>
      </c>
      <c r="K44" s="22">
        <f t="shared" si="0"/>
        <v>7</v>
      </c>
      <c r="L44" s="23">
        <f t="shared" si="1"/>
        <v>0.24866785079928952</v>
      </c>
    </row>
    <row r="45" spans="1:12" ht="10.5" customHeight="1">
      <c r="A45" s="61" t="s">
        <v>76</v>
      </c>
      <c r="B45" s="60">
        <v>2</v>
      </c>
      <c r="C45" s="60">
        <v>1</v>
      </c>
      <c r="D45" s="60">
        <v>3</v>
      </c>
      <c r="E45" s="60"/>
      <c r="F45" s="1">
        <v>1</v>
      </c>
      <c r="G45" s="1"/>
      <c r="H45" s="1"/>
      <c r="I45" s="1"/>
      <c r="J45" s="1"/>
      <c r="K45" s="22">
        <f t="shared" si="0"/>
        <v>1</v>
      </c>
      <c r="L45" s="23">
        <f t="shared" si="1"/>
        <v>0.035523978685612786</v>
      </c>
    </row>
    <row r="46" spans="1:12" ht="10.5" customHeight="1">
      <c r="A46" s="61" t="s">
        <v>77</v>
      </c>
      <c r="B46" s="60">
        <v>1</v>
      </c>
      <c r="C46" s="60">
        <v>1</v>
      </c>
      <c r="D46" s="60">
        <v>3</v>
      </c>
      <c r="E46" s="60"/>
      <c r="F46" s="1">
        <v>17</v>
      </c>
      <c r="G46" s="1">
        <v>28</v>
      </c>
      <c r="H46" s="1">
        <v>18</v>
      </c>
      <c r="I46" s="1">
        <v>20</v>
      </c>
      <c r="J46" s="1">
        <v>10</v>
      </c>
      <c r="K46" s="22">
        <f t="shared" si="0"/>
        <v>93</v>
      </c>
      <c r="L46" s="23">
        <f t="shared" si="1"/>
        <v>3.3037300177619895</v>
      </c>
    </row>
    <row r="47" spans="1:12" ht="10.5" customHeight="1">
      <c r="A47" s="61" t="s">
        <v>79</v>
      </c>
      <c r="B47" s="60">
        <v>1</v>
      </c>
      <c r="C47" s="60">
        <v>1</v>
      </c>
      <c r="D47" s="60">
        <v>2</v>
      </c>
      <c r="E47" s="60"/>
      <c r="F47" s="1">
        <v>20</v>
      </c>
      <c r="G47" s="1">
        <v>13</v>
      </c>
      <c r="H47" s="1">
        <v>19</v>
      </c>
      <c r="I47" s="1">
        <v>20</v>
      </c>
      <c r="J47" s="1">
        <v>11</v>
      </c>
      <c r="K47" s="22">
        <f t="shared" si="0"/>
        <v>83</v>
      </c>
      <c r="L47" s="23">
        <f t="shared" si="1"/>
        <v>2.9484902309058616</v>
      </c>
    </row>
    <row r="48" spans="1:12" ht="10.5" customHeight="1">
      <c r="A48" s="61" t="s">
        <v>115</v>
      </c>
      <c r="B48" s="60">
        <v>1</v>
      </c>
      <c r="C48" s="60">
        <v>1</v>
      </c>
      <c r="D48" s="60">
        <v>3</v>
      </c>
      <c r="E48" s="60"/>
      <c r="F48" s="1">
        <v>1</v>
      </c>
      <c r="G48" s="1"/>
      <c r="H48" s="1"/>
      <c r="I48" s="1"/>
      <c r="J48" s="1">
        <v>1</v>
      </c>
      <c r="K48" s="22">
        <f t="shared" si="0"/>
        <v>2</v>
      </c>
      <c r="L48" s="23">
        <f t="shared" si="1"/>
        <v>0.07104795737122557</v>
      </c>
    </row>
    <row r="49" spans="1:12" ht="10.5" customHeight="1">
      <c r="A49" s="61" t="s">
        <v>80</v>
      </c>
      <c r="B49" s="60">
        <v>2</v>
      </c>
      <c r="C49" s="60">
        <v>4</v>
      </c>
      <c r="D49" s="60">
        <v>3</v>
      </c>
      <c r="E49" s="60"/>
      <c r="F49" s="1">
        <v>5</v>
      </c>
      <c r="G49" s="1"/>
      <c r="H49" s="1">
        <v>13</v>
      </c>
      <c r="I49" s="1"/>
      <c r="J49" s="1">
        <v>2</v>
      </c>
      <c r="K49" s="22">
        <f t="shared" si="0"/>
        <v>20</v>
      </c>
      <c r="L49" s="23">
        <f t="shared" si="1"/>
        <v>0.7104795737122558</v>
      </c>
    </row>
    <row r="50" spans="1:12" ht="10.5" customHeight="1">
      <c r="A50" s="61" t="s">
        <v>116</v>
      </c>
      <c r="B50" s="60">
        <v>4</v>
      </c>
      <c r="C50" s="60">
        <v>4</v>
      </c>
      <c r="D50" s="60">
        <v>3</v>
      </c>
      <c r="E50" s="60"/>
      <c r="F50" s="1">
        <v>2</v>
      </c>
      <c r="G50" s="1">
        <v>1</v>
      </c>
      <c r="H50" s="1">
        <v>1</v>
      </c>
      <c r="I50" s="1"/>
      <c r="J50" s="1">
        <v>2</v>
      </c>
      <c r="K50" s="22">
        <f t="shared" si="0"/>
        <v>6</v>
      </c>
      <c r="L50" s="23">
        <f t="shared" si="1"/>
        <v>0.21314387211367672</v>
      </c>
    </row>
    <row r="51" spans="1:12" ht="10.5" customHeight="1">
      <c r="A51" s="61" t="s">
        <v>117</v>
      </c>
      <c r="B51" s="60">
        <v>3</v>
      </c>
      <c r="C51" s="60">
        <v>4</v>
      </c>
      <c r="D51" s="60">
        <v>4</v>
      </c>
      <c r="E51" s="60"/>
      <c r="F51" s="1">
        <v>1</v>
      </c>
      <c r="G51" s="1"/>
      <c r="H51" s="1"/>
      <c r="I51" s="1"/>
      <c r="J51" s="1"/>
      <c r="K51" s="22">
        <f t="shared" si="0"/>
        <v>1</v>
      </c>
      <c r="L51" s="23">
        <f t="shared" si="1"/>
        <v>0.035523978685612786</v>
      </c>
    </row>
    <row r="52" spans="1:12" ht="10.5" customHeight="1">
      <c r="A52" s="61" t="s">
        <v>87</v>
      </c>
      <c r="B52" s="60">
        <v>2</v>
      </c>
      <c r="C52" s="60">
        <v>5</v>
      </c>
      <c r="D52" s="60">
        <v>4</v>
      </c>
      <c r="E52" s="60"/>
      <c r="F52" s="1">
        <v>1</v>
      </c>
      <c r="G52" s="1"/>
      <c r="H52" s="1"/>
      <c r="I52" s="1"/>
      <c r="J52" s="1"/>
      <c r="K52" s="22">
        <f t="shared" si="0"/>
        <v>1</v>
      </c>
      <c r="L52" s="23">
        <f t="shared" si="1"/>
        <v>0.035523978685612786</v>
      </c>
    </row>
    <row r="53" spans="1:12" ht="10.5" customHeight="1">
      <c r="A53" s="61" t="s">
        <v>88</v>
      </c>
      <c r="B53" s="60">
        <v>2</v>
      </c>
      <c r="C53" s="60">
        <v>5</v>
      </c>
      <c r="D53" s="60">
        <v>3</v>
      </c>
      <c r="E53" s="60"/>
      <c r="F53" s="1">
        <v>1</v>
      </c>
      <c r="G53" s="1"/>
      <c r="H53" s="1">
        <v>1</v>
      </c>
      <c r="I53" s="1"/>
      <c r="J53" s="1"/>
      <c r="K53" s="22">
        <f t="shared" si="0"/>
        <v>2</v>
      </c>
      <c r="L53" s="23">
        <f t="shared" si="1"/>
        <v>0.07104795737122557</v>
      </c>
    </row>
    <row r="54" spans="1:12" ht="10.5" customHeight="1">
      <c r="A54" s="61" t="s">
        <v>131</v>
      </c>
      <c r="B54" s="60">
        <v>3</v>
      </c>
      <c r="C54" s="60">
        <v>5</v>
      </c>
      <c r="D54" s="60">
        <v>3</v>
      </c>
      <c r="E54" s="60"/>
      <c r="F54" s="1"/>
      <c r="G54" s="1"/>
      <c r="H54" s="1">
        <v>1</v>
      </c>
      <c r="I54" s="1"/>
      <c r="J54" s="1"/>
      <c r="K54" s="22">
        <f t="shared" si="0"/>
        <v>1</v>
      </c>
      <c r="L54" s="23">
        <f t="shared" si="1"/>
        <v>0.035523978685612786</v>
      </c>
    </row>
    <row r="55" spans="1:12" ht="10.5" customHeight="1">
      <c r="A55" s="61" t="s">
        <v>132</v>
      </c>
      <c r="B55" s="60">
        <v>2</v>
      </c>
      <c r="C55" s="60">
        <v>5</v>
      </c>
      <c r="D55" s="60">
        <v>3</v>
      </c>
      <c r="E55" s="60"/>
      <c r="F55" s="1"/>
      <c r="G55" s="1"/>
      <c r="H55" s="1"/>
      <c r="I55" s="1">
        <v>1</v>
      </c>
      <c r="J55" s="1"/>
      <c r="K55" s="22">
        <f t="shared" si="0"/>
        <v>1</v>
      </c>
      <c r="L55" s="23">
        <f t="shared" si="1"/>
        <v>0.035523978685612786</v>
      </c>
    </row>
    <row r="56" spans="1:12" ht="10.5" customHeight="1">
      <c r="A56" s="57" t="s">
        <v>92</v>
      </c>
      <c r="B56" s="58"/>
      <c r="C56" s="58"/>
      <c r="D56" s="58"/>
      <c r="E56" s="58"/>
      <c r="F56" s="19"/>
      <c r="G56" s="19"/>
      <c r="H56" s="19"/>
      <c r="I56" s="19"/>
      <c r="J56" s="19"/>
      <c r="K56" s="20">
        <f t="shared" si="0"/>
        <v>0</v>
      </c>
      <c r="L56" s="21">
        <f t="shared" si="1"/>
        <v>0</v>
      </c>
    </row>
    <row r="57" spans="1:12" ht="10.5" customHeight="1">
      <c r="A57" s="59" t="s">
        <v>93</v>
      </c>
      <c r="B57" s="60"/>
      <c r="C57" s="60"/>
      <c r="D57" s="60"/>
      <c r="E57" s="60"/>
      <c r="F57" s="1"/>
      <c r="G57" s="1"/>
      <c r="H57" s="1"/>
      <c r="I57" s="1"/>
      <c r="J57" s="1"/>
      <c r="K57" s="22">
        <f t="shared" si="0"/>
        <v>0</v>
      </c>
      <c r="L57" s="23">
        <f t="shared" si="1"/>
        <v>0</v>
      </c>
    </row>
    <row r="58" spans="1:12" ht="10.5" customHeight="1">
      <c r="A58" s="60" t="s">
        <v>133</v>
      </c>
      <c r="B58" s="60"/>
      <c r="C58" s="60">
        <v>3</v>
      </c>
      <c r="D58" s="60"/>
      <c r="E58" s="60"/>
      <c r="F58" s="1"/>
      <c r="G58" s="1">
        <v>3</v>
      </c>
      <c r="H58" s="1">
        <v>6</v>
      </c>
      <c r="I58" s="1">
        <v>1</v>
      </c>
      <c r="J58" s="1"/>
      <c r="K58" s="22">
        <f t="shared" si="0"/>
        <v>10</v>
      </c>
      <c r="L58" s="23">
        <f t="shared" si="1"/>
        <v>0.3552397868561279</v>
      </c>
    </row>
    <row r="59" spans="1:12" ht="10.5" customHeight="1">
      <c r="A59" s="61" t="s">
        <v>120</v>
      </c>
      <c r="B59" s="60">
        <v>1</v>
      </c>
      <c r="C59" s="60">
        <v>3</v>
      </c>
      <c r="D59" s="60">
        <v>2</v>
      </c>
      <c r="E59" s="60"/>
      <c r="F59" s="1">
        <v>14</v>
      </c>
      <c r="G59" s="1">
        <v>14</v>
      </c>
      <c r="H59" s="1">
        <v>4</v>
      </c>
      <c r="I59" s="1">
        <v>5</v>
      </c>
      <c r="J59" s="1">
        <v>6</v>
      </c>
      <c r="K59" s="22">
        <f t="shared" si="0"/>
        <v>43</v>
      </c>
      <c r="L59" s="23">
        <f t="shared" si="1"/>
        <v>1.52753108348135</v>
      </c>
    </row>
    <row r="60" spans="1:12" ht="10.5" customHeight="1">
      <c r="A60" s="61" t="s">
        <v>94</v>
      </c>
      <c r="B60" s="60">
        <v>1</v>
      </c>
      <c r="C60" s="60">
        <v>1</v>
      </c>
      <c r="D60" s="60">
        <v>2</v>
      </c>
      <c r="E60" s="60"/>
      <c r="F60" s="1">
        <v>70</v>
      </c>
      <c r="G60" s="1">
        <v>54</v>
      </c>
      <c r="H60" s="1">
        <v>63</v>
      </c>
      <c r="I60" s="1">
        <v>62</v>
      </c>
      <c r="J60" s="1">
        <v>42</v>
      </c>
      <c r="K60" s="22">
        <f t="shared" si="0"/>
        <v>291</v>
      </c>
      <c r="L60" s="23">
        <f t="shared" si="1"/>
        <v>10.337477797513321</v>
      </c>
    </row>
    <row r="61" spans="1:12" ht="10.5" customHeight="1">
      <c r="A61" s="61" t="s">
        <v>95</v>
      </c>
      <c r="B61" s="60">
        <v>1</v>
      </c>
      <c r="C61" s="60">
        <v>2</v>
      </c>
      <c r="D61" s="60">
        <v>1</v>
      </c>
      <c r="E61" s="60"/>
      <c r="F61" s="1">
        <v>35</v>
      </c>
      <c r="G61" s="1">
        <v>30</v>
      </c>
      <c r="H61" s="1">
        <v>30</v>
      </c>
      <c r="I61" s="1">
        <v>25</v>
      </c>
      <c r="J61" s="1">
        <v>14</v>
      </c>
      <c r="K61" s="22">
        <f t="shared" si="0"/>
        <v>134</v>
      </c>
      <c r="L61" s="23">
        <f t="shared" si="1"/>
        <v>4.760213143872114</v>
      </c>
    </row>
    <row r="62" spans="1:12" ht="10.5" customHeight="1">
      <c r="A62" s="62" t="s">
        <v>102</v>
      </c>
      <c r="B62" s="63"/>
      <c r="C62" s="63"/>
      <c r="D62" s="63"/>
      <c r="E62" s="63"/>
      <c r="F62" s="2"/>
      <c r="G62" s="2"/>
      <c r="H62" s="2"/>
      <c r="I62" s="2"/>
      <c r="J62" s="2"/>
      <c r="K62" s="15">
        <v>37</v>
      </c>
      <c r="L62" s="11"/>
    </row>
    <row r="63" spans="1:12" ht="10.5" customHeight="1">
      <c r="A63" s="64" t="s">
        <v>103</v>
      </c>
      <c r="B63" s="60"/>
      <c r="C63" s="60"/>
      <c r="D63" s="60"/>
      <c r="E63" s="60"/>
      <c r="F63" s="1"/>
      <c r="G63" s="1"/>
      <c r="H63" s="1"/>
      <c r="I63" s="1"/>
      <c r="J63" s="1"/>
      <c r="K63" s="13">
        <v>37</v>
      </c>
      <c r="L63" s="7"/>
    </row>
    <row r="64" spans="1:12" ht="10.5" customHeight="1">
      <c r="A64" s="64" t="s">
        <v>98</v>
      </c>
      <c r="B64" s="60"/>
      <c r="C64" s="60"/>
      <c r="D64" s="60"/>
      <c r="E64" s="60"/>
      <c r="F64" s="1">
        <f>SUM(F5:F61)</f>
        <v>590</v>
      </c>
      <c r="G64" s="1">
        <f aca="true" t="shared" si="2" ref="G64:L64">SUM(G5:G61)</f>
        <v>520</v>
      </c>
      <c r="H64" s="1">
        <f t="shared" si="2"/>
        <v>511</v>
      </c>
      <c r="I64" s="1">
        <f t="shared" si="2"/>
        <v>527</v>
      </c>
      <c r="J64" s="1">
        <f t="shared" si="2"/>
        <v>667</v>
      </c>
      <c r="K64" s="13">
        <f t="shared" si="2"/>
        <v>2815</v>
      </c>
      <c r="L64" s="8">
        <f t="shared" si="2"/>
        <v>100.00000000000004</v>
      </c>
    </row>
    <row r="65" spans="1:12" ht="10.5" customHeight="1">
      <c r="A65" s="65" t="s">
        <v>104</v>
      </c>
      <c r="B65" s="66"/>
      <c r="C65" s="66"/>
      <c r="D65" s="66"/>
      <c r="E65" s="66"/>
      <c r="F65" s="3"/>
      <c r="G65" s="3"/>
      <c r="H65" s="3"/>
      <c r="I65" s="3"/>
      <c r="J65" s="3"/>
      <c r="K65" s="16">
        <f>K64/1</f>
        <v>2815</v>
      </c>
      <c r="L65" s="12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A1:L76"/>
  <sheetViews>
    <sheetView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23.00390625" style="67" customWidth="1"/>
    <col min="2" max="2" width="2.57421875" style="67" customWidth="1"/>
    <col min="3" max="3" width="2.28125" style="67" customWidth="1"/>
    <col min="4" max="4" width="2.421875" style="67" customWidth="1"/>
    <col min="5" max="5" width="2.57421875" style="67" customWidth="1"/>
    <col min="6" max="6" width="6.8515625" style="5" customWidth="1"/>
    <col min="7" max="7" width="6.140625" style="5" customWidth="1"/>
    <col min="8" max="8" width="6.421875" style="5" customWidth="1"/>
    <col min="9" max="10" width="6.57421875" style="5" customWidth="1"/>
    <col min="11" max="11" width="8.421875" style="14" customWidth="1"/>
    <col min="12" max="12" width="7.7109375" style="6" customWidth="1"/>
    <col min="13" max="16384" width="9.140625" style="4" customWidth="1"/>
  </cols>
  <sheetData>
    <row r="1" spans="1:12" s="18" customFormat="1" ht="13.5" customHeight="1">
      <c r="A1" s="28" t="s">
        <v>148</v>
      </c>
      <c r="B1" s="29"/>
      <c r="C1" s="29"/>
      <c r="D1" s="30"/>
      <c r="E1" s="31" t="s">
        <v>149</v>
      </c>
      <c r="F1" s="32" t="s">
        <v>156</v>
      </c>
      <c r="G1" s="32"/>
      <c r="H1" s="33"/>
      <c r="I1" s="32"/>
      <c r="J1" s="32"/>
      <c r="K1" s="34"/>
      <c r="L1" s="35"/>
    </row>
    <row r="2" spans="1:12" ht="12.75">
      <c r="A2" s="36" t="s">
        <v>157</v>
      </c>
      <c r="B2" s="37"/>
      <c r="C2" s="38"/>
      <c r="D2" s="38"/>
      <c r="E2" s="38"/>
      <c r="F2" s="39"/>
      <c r="G2" s="40"/>
      <c r="H2" s="40"/>
      <c r="I2" s="41"/>
      <c r="J2" s="42"/>
      <c r="K2" s="43" t="s">
        <v>146</v>
      </c>
      <c r="L2" s="44">
        <v>97.61904761904762</v>
      </c>
    </row>
    <row r="3" spans="1:12" s="9" customFormat="1" ht="12.75">
      <c r="A3" s="45"/>
      <c r="B3" s="46"/>
      <c r="C3" s="47"/>
      <c r="D3" s="47"/>
      <c r="E3" s="47"/>
      <c r="F3" s="48" t="s">
        <v>0</v>
      </c>
      <c r="G3" s="49"/>
      <c r="H3" s="49" t="s">
        <v>1</v>
      </c>
      <c r="I3" s="50"/>
      <c r="J3" s="50"/>
      <c r="K3" s="51" t="s">
        <v>139</v>
      </c>
      <c r="L3" s="52"/>
    </row>
    <row r="4" spans="1:12" s="10" customFormat="1" ht="12.75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5" t="s">
        <v>7</v>
      </c>
      <c r="L4" s="56" t="s">
        <v>8</v>
      </c>
    </row>
    <row r="5" spans="1:12" ht="10.5" customHeight="1">
      <c r="A5" s="57" t="s">
        <v>105</v>
      </c>
      <c r="B5" s="58">
        <v>0</v>
      </c>
      <c r="C5" s="58"/>
      <c r="D5" s="58">
        <v>0</v>
      </c>
      <c r="E5" s="58"/>
      <c r="F5" s="19"/>
      <c r="G5" s="19"/>
      <c r="H5" s="19"/>
      <c r="I5" s="19"/>
      <c r="J5" s="19"/>
      <c r="K5" s="20">
        <f aca="true" t="shared" si="0" ref="K5:K68">SUM(F5:J5)</f>
        <v>0</v>
      </c>
      <c r="L5" s="21">
        <f aca="true" t="shared" si="1" ref="L5:L68">+(K5/K$75)*100</f>
        <v>0</v>
      </c>
    </row>
    <row r="6" spans="1:12" s="9" customFormat="1" ht="10.5" customHeight="1">
      <c r="A6" s="59" t="s">
        <v>141</v>
      </c>
      <c r="B6" s="60"/>
      <c r="C6" s="60">
        <v>2</v>
      </c>
      <c r="D6" s="60"/>
      <c r="E6" s="60"/>
      <c r="F6" s="1">
        <v>32</v>
      </c>
      <c r="G6" s="1">
        <v>20</v>
      </c>
      <c r="H6" s="1">
        <v>30</v>
      </c>
      <c r="I6" s="1">
        <v>54</v>
      </c>
      <c r="J6" s="1">
        <v>53</v>
      </c>
      <c r="K6" s="22">
        <f t="shared" si="0"/>
        <v>189</v>
      </c>
      <c r="L6" s="23">
        <f t="shared" si="1"/>
        <v>7.73955773955774</v>
      </c>
    </row>
    <row r="7" spans="1:12" ht="10.5" customHeight="1">
      <c r="A7" s="61" t="s">
        <v>12</v>
      </c>
      <c r="B7" s="60">
        <v>2</v>
      </c>
      <c r="C7" s="60">
        <v>2</v>
      </c>
      <c r="D7" s="60">
        <v>3</v>
      </c>
      <c r="E7" s="60"/>
      <c r="F7" s="1"/>
      <c r="G7" s="1"/>
      <c r="H7" s="1"/>
      <c r="I7" s="1"/>
      <c r="J7" s="1">
        <v>1</v>
      </c>
      <c r="K7" s="22">
        <f t="shared" si="0"/>
        <v>1</v>
      </c>
      <c r="L7" s="23">
        <f t="shared" si="1"/>
        <v>0.040950040950040956</v>
      </c>
    </row>
    <row r="8" spans="1:12" ht="10.5" customHeight="1">
      <c r="A8" s="57" t="s">
        <v>13</v>
      </c>
      <c r="B8" s="58"/>
      <c r="C8" s="58"/>
      <c r="D8" s="58"/>
      <c r="E8" s="58"/>
      <c r="F8" s="19"/>
      <c r="G8" s="19"/>
      <c r="H8" s="19"/>
      <c r="I8" s="19"/>
      <c r="J8" s="19"/>
      <c r="K8" s="20">
        <f t="shared" si="0"/>
        <v>0</v>
      </c>
      <c r="L8" s="21">
        <f t="shared" si="1"/>
        <v>0</v>
      </c>
    </row>
    <row r="9" spans="1:12" s="10" customFormat="1" ht="10.5" customHeight="1">
      <c r="A9" s="59" t="s">
        <v>128</v>
      </c>
      <c r="B9" s="60"/>
      <c r="C9" s="60">
        <v>3</v>
      </c>
      <c r="D9" s="60"/>
      <c r="E9" s="60"/>
      <c r="F9" s="1"/>
      <c r="G9" s="1"/>
      <c r="H9" s="1"/>
      <c r="I9" s="1"/>
      <c r="J9" s="1"/>
      <c r="K9" s="22">
        <f t="shared" si="0"/>
        <v>0</v>
      </c>
      <c r="L9" s="23">
        <f t="shared" si="1"/>
        <v>0</v>
      </c>
    </row>
    <row r="10" spans="1:12" ht="10.5" customHeight="1">
      <c r="A10" s="61" t="s">
        <v>14</v>
      </c>
      <c r="B10" s="60">
        <v>3</v>
      </c>
      <c r="C10" s="60">
        <v>3</v>
      </c>
      <c r="D10" s="60">
        <v>2</v>
      </c>
      <c r="E10" s="60"/>
      <c r="F10" s="1"/>
      <c r="G10" s="1"/>
      <c r="H10" s="1"/>
      <c r="I10" s="1">
        <v>1</v>
      </c>
      <c r="J10" s="1"/>
      <c r="K10" s="22">
        <f t="shared" si="0"/>
        <v>1</v>
      </c>
      <c r="L10" s="23">
        <f t="shared" si="1"/>
        <v>0.040950040950040956</v>
      </c>
    </row>
    <row r="11" spans="1:12" ht="10.5" customHeight="1">
      <c r="A11" s="61" t="s">
        <v>15</v>
      </c>
      <c r="B11" s="60">
        <v>2</v>
      </c>
      <c r="C11" s="60">
        <v>3</v>
      </c>
      <c r="D11" s="60">
        <v>1</v>
      </c>
      <c r="E11" s="60"/>
      <c r="F11" s="1"/>
      <c r="G11" s="1"/>
      <c r="H11" s="1"/>
      <c r="I11" s="1"/>
      <c r="J11" s="1">
        <v>1</v>
      </c>
      <c r="K11" s="22">
        <f t="shared" si="0"/>
        <v>1</v>
      </c>
      <c r="L11" s="23">
        <f t="shared" si="1"/>
        <v>0.040950040950040956</v>
      </c>
    </row>
    <row r="12" spans="1:12" ht="10.5" customHeight="1">
      <c r="A12" s="61" t="s">
        <v>16</v>
      </c>
      <c r="B12" s="60">
        <v>1</v>
      </c>
      <c r="C12" s="60">
        <v>3</v>
      </c>
      <c r="D12" s="60">
        <v>2</v>
      </c>
      <c r="E12" s="60"/>
      <c r="F12" s="1"/>
      <c r="G12" s="1"/>
      <c r="H12" s="1"/>
      <c r="I12" s="1">
        <v>1</v>
      </c>
      <c r="J12" s="1">
        <v>1</v>
      </c>
      <c r="K12" s="22">
        <f t="shared" si="0"/>
        <v>2</v>
      </c>
      <c r="L12" s="23">
        <f t="shared" si="1"/>
        <v>0.08190008190008191</v>
      </c>
    </row>
    <row r="13" spans="1:12" ht="10.5" customHeight="1">
      <c r="A13" s="57" t="s">
        <v>17</v>
      </c>
      <c r="B13" s="58"/>
      <c r="C13" s="58"/>
      <c r="D13" s="58"/>
      <c r="E13" s="58"/>
      <c r="F13" s="19"/>
      <c r="G13" s="19"/>
      <c r="H13" s="19"/>
      <c r="I13" s="19"/>
      <c r="J13" s="19"/>
      <c r="K13" s="20">
        <f t="shared" si="0"/>
        <v>0</v>
      </c>
      <c r="L13" s="21">
        <f t="shared" si="1"/>
        <v>0</v>
      </c>
    </row>
    <row r="14" spans="1:12" ht="10.5" customHeight="1">
      <c r="A14" s="59" t="s">
        <v>129</v>
      </c>
      <c r="B14" s="60"/>
      <c r="C14" s="60"/>
      <c r="D14" s="60"/>
      <c r="E14" s="60"/>
      <c r="F14" s="1"/>
      <c r="G14" s="1"/>
      <c r="H14" s="1"/>
      <c r="I14" s="1"/>
      <c r="J14" s="1"/>
      <c r="K14" s="22">
        <f t="shared" si="0"/>
        <v>0</v>
      </c>
      <c r="L14" s="23">
        <f t="shared" si="1"/>
        <v>0</v>
      </c>
    </row>
    <row r="15" spans="1:12" ht="10.5" customHeight="1">
      <c r="A15" s="61" t="s">
        <v>107</v>
      </c>
      <c r="B15" s="60">
        <v>1</v>
      </c>
      <c r="C15" s="60">
        <v>1</v>
      </c>
      <c r="D15" s="60">
        <v>2</v>
      </c>
      <c r="E15" s="60"/>
      <c r="F15" s="1">
        <v>11</v>
      </c>
      <c r="G15" s="1">
        <v>5</v>
      </c>
      <c r="H15" s="1">
        <v>6</v>
      </c>
      <c r="I15" s="1">
        <v>5</v>
      </c>
      <c r="J15" s="1">
        <v>2</v>
      </c>
      <c r="K15" s="22">
        <f t="shared" si="0"/>
        <v>29</v>
      </c>
      <c r="L15" s="23">
        <f t="shared" si="1"/>
        <v>1.1875511875511875</v>
      </c>
    </row>
    <row r="16" spans="1:12" ht="10.5" customHeight="1">
      <c r="A16" s="57" t="s">
        <v>18</v>
      </c>
      <c r="B16" s="58"/>
      <c r="C16" s="58"/>
      <c r="D16" s="58"/>
      <c r="E16" s="58"/>
      <c r="F16" s="19"/>
      <c r="G16" s="19"/>
      <c r="H16" s="19"/>
      <c r="I16" s="19"/>
      <c r="J16" s="19"/>
      <c r="K16" s="20">
        <f t="shared" si="0"/>
        <v>0</v>
      </c>
      <c r="L16" s="21">
        <f t="shared" si="1"/>
        <v>0</v>
      </c>
    </row>
    <row r="17" spans="1:12" ht="10.5" customHeight="1">
      <c r="A17" s="59" t="s">
        <v>130</v>
      </c>
      <c r="B17" s="60">
        <v>3</v>
      </c>
      <c r="C17" s="60">
        <v>4</v>
      </c>
      <c r="D17" s="60">
        <v>2</v>
      </c>
      <c r="E17" s="60"/>
      <c r="F17" s="1"/>
      <c r="G17" s="1"/>
      <c r="H17" s="1"/>
      <c r="I17" s="1"/>
      <c r="J17" s="1"/>
      <c r="K17" s="22">
        <f t="shared" si="0"/>
        <v>0</v>
      </c>
      <c r="L17" s="23">
        <f t="shared" si="1"/>
        <v>0</v>
      </c>
    </row>
    <row r="18" spans="1:12" ht="10.5" customHeight="1">
      <c r="A18" s="61" t="s">
        <v>144</v>
      </c>
      <c r="B18" s="60">
        <v>3</v>
      </c>
      <c r="C18" s="60">
        <v>4</v>
      </c>
      <c r="D18" s="60">
        <v>2</v>
      </c>
      <c r="E18" s="60"/>
      <c r="F18" s="1">
        <v>1</v>
      </c>
      <c r="G18" s="1"/>
      <c r="H18" s="1">
        <v>1</v>
      </c>
      <c r="I18" s="1"/>
      <c r="J18" s="1"/>
      <c r="K18" s="22">
        <f t="shared" si="0"/>
        <v>2</v>
      </c>
      <c r="L18" s="23">
        <f t="shared" si="1"/>
        <v>0.08190008190008191</v>
      </c>
    </row>
    <row r="19" spans="1:12" ht="10.5" customHeight="1">
      <c r="A19" s="61" t="s">
        <v>19</v>
      </c>
      <c r="B19" s="60">
        <v>3</v>
      </c>
      <c r="C19" s="60">
        <v>4</v>
      </c>
      <c r="D19" s="60">
        <v>2</v>
      </c>
      <c r="E19" s="60"/>
      <c r="F19" s="1"/>
      <c r="G19" s="1"/>
      <c r="H19" s="1"/>
      <c r="I19" s="1"/>
      <c r="J19" s="1"/>
      <c r="K19" s="22" t="s">
        <v>137</v>
      </c>
      <c r="L19" s="23"/>
    </row>
    <row r="20" spans="1:12" ht="10.5" customHeight="1">
      <c r="A20" s="61" t="s">
        <v>21</v>
      </c>
      <c r="B20" s="60">
        <v>3</v>
      </c>
      <c r="C20" s="60">
        <v>4</v>
      </c>
      <c r="D20" s="60">
        <v>3</v>
      </c>
      <c r="E20" s="60"/>
      <c r="F20" s="1"/>
      <c r="G20" s="1"/>
      <c r="H20" s="1"/>
      <c r="I20" s="1">
        <v>3</v>
      </c>
      <c r="J20" s="1">
        <v>2</v>
      </c>
      <c r="K20" s="22">
        <f t="shared" si="0"/>
        <v>5</v>
      </c>
      <c r="L20" s="23">
        <f t="shared" si="1"/>
        <v>0.20475020475020475</v>
      </c>
    </row>
    <row r="21" spans="1:12" ht="10.5" customHeight="1">
      <c r="A21" s="61" t="s">
        <v>22</v>
      </c>
      <c r="B21" s="60">
        <v>3</v>
      </c>
      <c r="C21" s="60">
        <v>4</v>
      </c>
      <c r="D21" s="60">
        <v>2</v>
      </c>
      <c r="E21" s="60"/>
      <c r="F21" s="1">
        <v>1</v>
      </c>
      <c r="G21" s="1"/>
      <c r="H21" s="1"/>
      <c r="I21" s="1">
        <v>1</v>
      </c>
      <c r="J21" s="1">
        <v>7</v>
      </c>
      <c r="K21" s="22">
        <f t="shared" si="0"/>
        <v>9</v>
      </c>
      <c r="L21" s="23">
        <f t="shared" si="1"/>
        <v>0.36855036855036855</v>
      </c>
    </row>
    <row r="22" spans="1:12" ht="10.5" customHeight="1">
      <c r="A22" s="61" t="s">
        <v>23</v>
      </c>
      <c r="B22" s="60">
        <v>5</v>
      </c>
      <c r="C22" s="60">
        <v>4</v>
      </c>
      <c r="D22" s="60">
        <v>2</v>
      </c>
      <c r="E22" s="60">
        <v>5</v>
      </c>
      <c r="F22" s="1"/>
      <c r="G22" s="1"/>
      <c r="H22" s="1">
        <v>1</v>
      </c>
      <c r="I22" s="1"/>
      <c r="J22" s="1"/>
      <c r="K22" s="22">
        <f t="shared" si="0"/>
        <v>1</v>
      </c>
      <c r="L22" s="23">
        <f t="shared" si="1"/>
        <v>0.040950040950040956</v>
      </c>
    </row>
    <row r="23" spans="1:12" ht="10.5" customHeight="1">
      <c r="A23" s="61" t="s">
        <v>24</v>
      </c>
      <c r="B23" s="60">
        <v>3</v>
      </c>
      <c r="C23" s="60">
        <v>4</v>
      </c>
      <c r="D23" s="60">
        <v>2</v>
      </c>
      <c r="E23" s="60"/>
      <c r="F23" s="1"/>
      <c r="G23" s="1"/>
      <c r="H23" s="1"/>
      <c r="I23" s="1">
        <v>1</v>
      </c>
      <c r="J23" s="1"/>
      <c r="K23" s="22">
        <f t="shared" si="0"/>
        <v>1</v>
      </c>
      <c r="L23" s="23">
        <f t="shared" si="1"/>
        <v>0.040950040950040956</v>
      </c>
    </row>
    <row r="24" spans="1:12" ht="10.5" customHeight="1">
      <c r="A24" s="57" t="s">
        <v>25</v>
      </c>
      <c r="B24" s="58"/>
      <c r="C24" s="58"/>
      <c r="D24" s="58"/>
      <c r="E24" s="58"/>
      <c r="F24" s="19"/>
      <c r="G24" s="19"/>
      <c r="H24" s="19"/>
      <c r="I24" s="19"/>
      <c r="J24" s="19"/>
      <c r="K24" s="20">
        <f t="shared" si="0"/>
        <v>0</v>
      </c>
      <c r="L24" s="21">
        <f t="shared" si="1"/>
        <v>0</v>
      </c>
    </row>
    <row r="25" spans="1:12" ht="10.5" customHeight="1">
      <c r="A25" s="59" t="s">
        <v>123</v>
      </c>
      <c r="B25" s="60"/>
      <c r="C25" s="60"/>
      <c r="D25" s="60"/>
      <c r="E25" s="60"/>
      <c r="F25" s="1"/>
      <c r="G25" s="1"/>
      <c r="H25" s="1"/>
      <c r="I25" s="1"/>
      <c r="J25" s="1"/>
      <c r="K25" s="22">
        <f t="shared" si="0"/>
        <v>0</v>
      </c>
      <c r="L25" s="23">
        <f t="shared" si="1"/>
        <v>0</v>
      </c>
    </row>
    <row r="26" spans="1:12" ht="10.5" customHeight="1">
      <c r="A26" s="61" t="s">
        <v>26</v>
      </c>
      <c r="B26" s="60">
        <v>1</v>
      </c>
      <c r="C26" s="60">
        <v>5</v>
      </c>
      <c r="D26" s="60">
        <v>2</v>
      </c>
      <c r="E26" s="60"/>
      <c r="F26" s="1">
        <v>5</v>
      </c>
      <c r="G26" s="1">
        <v>7</v>
      </c>
      <c r="H26" s="1">
        <v>10</v>
      </c>
      <c r="I26" s="1">
        <v>1</v>
      </c>
      <c r="J26" s="1">
        <v>3</v>
      </c>
      <c r="K26" s="22">
        <f t="shared" si="0"/>
        <v>26</v>
      </c>
      <c r="L26" s="23">
        <f t="shared" si="1"/>
        <v>1.0647010647010646</v>
      </c>
    </row>
    <row r="27" spans="1:12" ht="10.5" customHeight="1">
      <c r="A27" s="61" t="s">
        <v>27</v>
      </c>
      <c r="B27" s="60">
        <v>4</v>
      </c>
      <c r="C27" s="60">
        <v>5</v>
      </c>
      <c r="D27" s="60">
        <v>2</v>
      </c>
      <c r="E27" s="60"/>
      <c r="F27" s="1">
        <v>155</v>
      </c>
      <c r="G27" s="1">
        <v>87</v>
      </c>
      <c r="H27" s="1">
        <v>107</v>
      </c>
      <c r="I27" s="1">
        <v>156</v>
      </c>
      <c r="J27" s="1">
        <v>105</v>
      </c>
      <c r="K27" s="22">
        <f t="shared" si="0"/>
        <v>610</v>
      </c>
      <c r="L27" s="23">
        <f t="shared" si="1"/>
        <v>24.97952497952498</v>
      </c>
    </row>
    <row r="28" spans="1:12" ht="10.5" customHeight="1">
      <c r="A28" s="57" t="s">
        <v>28</v>
      </c>
      <c r="B28" s="58"/>
      <c r="C28" s="58"/>
      <c r="D28" s="58"/>
      <c r="E28" s="58"/>
      <c r="F28" s="19"/>
      <c r="G28" s="19"/>
      <c r="H28" s="19"/>
      <c r="I28" s="19"/>
      <c r="J28" s="19"/>
      <c r="K28" s="20">
        <f t="shared" si="0"/>
        <v>0</v>
      </c>
      <c r="L28" s="21">
        <f t="shared" si="1"/>
        <v>0</v>
      </c>
    </row>
    <row r="29" spans="1:12" ht="10.5" customHeight="1">
      <c r="A29" s="59" t="s">
        <v>121</v>
      </c>
      <c r="B29" s="60">
        <v>1</v>
      </c>
      <c r="C29" s="60">
        <v>3</v>
      </c>
      <c r="D29" s="60">
        <v>2</v>
      </c>
      <c r="E29" s="60"/>
      <c r="F29" s="1"/>
      <c r="G29" s="1"/>
      <c r="H29" s="1">
        <v>1</v>
      </c>
      <c r="I29" s="1"/>
      <c r="J29" s="1">
        <v>1</v>
      </c>
      <c r="K29" s="22">
        <f t="shared" si="0"/>
        <v>2</v>
      </c>
      <c r="L29" s="23">
        <f t="shared" si="1"/>
        <v>0.08190008190008191</v>
      </c>
    </row>
    <row r="30" spans="1:12" ht="10.5" customHeight="1">
      <c r="A30" s="57" t="s">
        <v>31</v>
      </c>
      <c r="B30" s="58"/>
      <c r="C30" s="58"/>
      <c r="D30" s="58"/>
      <c r="E30" s="58"/>
      <c r="F30" s="19"/>
      <c r="G30" s="19"/>
      <c r="H30" s="19"/>
      <c r="I30" s="19"/>
      <c r="J30" s="19"/>
      <c r="K30" s="20">
        <f t="shared" si="0"/>
        <v>0</v>
      </c>
      <c r="L30" s="21">
        <f t="shared" si="1"/>
        <v>0</v>
      </c>
    </row>
    <row r="31" spans="1:12" ht="10.5" customHeight="1">
      <c r="A31" s="59" t="s">
        <v>125</v>
      </c>
      <c r="B31" s="60">
        <v>1</v>
      </c>
      <c r="C31" s="60">
        <v>3</v>
      </c>
      <c r="D31" s="60">
        <v>1</v>
      </c>
      <c r="E31" s="60"/>
      <c r="F31" s="1"/>
      <c r="G31" s="1"/>
      <c r="H31" s="1"/>
      <c r="I31" s="1"/>
      <c r="J31" s="1"/>
      <c r="K31" s="22" t="s">
        <v>137</v>
      </c>
      <c r="L31" s="23"/>
    </row>
    <row r="32" spans="1:12" ht="10.5" customHeight="1">
      <c r="A32" s="57" t="s">
        <v>32</v>
      </c>
      <c r="B32" s="58"/>
      <c r="C32" s="58"/>
      <c r="D32" s="58"/>
      <c r="E32" s="58"/>
      <c r="F32" s="19"/>
      <c r="G32" s="19"/>
      <c r="H32" s="19"/>
      <c r="I32" s="19"/>
      <c r="J32" s="19"/>
      <c r="K32" s="20">
        <f t="shared" si="0"/>
        <v>0</v>
      </c>
      <c r="L32" s="21">
        <f t="shared" si="1"/>
        <v>0</v>
      </c>
    </row>
    <row r="33" spans="1:12" ht="10.5" customHeight="1">
      <c r="A33" s="59" t="s">
        <v>124</v>
      </c>
      <c r="B33" s="60"/>
      <c r="C33" s="60"/>
      <c r="D33" s="60"/>
      <c r="E33" s="60"/>
      <c r="F33" s="1"/>
      <c r="G33" s="1"/>
      <c r="H33" s="1"/>
      <c r="I33" s="1"/>
      <c r="J33" s="1"/>
      <c r="K33" s="22">
        <f t="shared" si="0"/>
        <v>0</v>
      </c>
      <c r="L33" s="23">
        <f t="shared" si="1"/>
        <v>0</v>
      </c>
    </row>
    <row r="34" spans="1:12" ht="10.5" customHeight="1">
      <c r="A34" s="61" t="s">
        <v>33</v>
      </c>
      <c r="B34" s="60">
        <v>5</v>
      </c>
      <c r="C34" s="60">
        <v>2</v>
      </c>
      <c r="D34" s="60">
        <v>3</v>
      </c>
      <c r="E34" s="60"/>
      <c r="F34" s="1">
        <v>2</v>
      </c>
      <c r="G34" s="1"/>
      <c r="H34" s="1"/>
      <c r="I34" s="1">
        <v>1</v>
      </c>
      <c r="J34" s="1"/>
      <c r="K34" s="22">
        <f t="shared" si="0"/>
        <v>3</v>
      </c>
      <c r="L34" s="23">
        <f t="shared" si="1"/>
        <v>0.12285012285012285</v>
      </c>
    </row>
    <row r="35" spans="1:12" ht="10.5" customHeight="1">
      <c r="A35" s="61" t="s">
        <v>34</v>
      </c>
      <c r="B35" s="60">
        <v>4</v>
      </c>
      <c r="C35" s="60">
        <v>4</v>
      </c>
      <c r="D35" s="60">
        <v>3</v>
      </c>
      <c r="E35" s="60"/>
      <c r="F35" s="1">
        <v>3</v>
      </c>
      <c r="G35" s="1">
        <v>1</v>
      </c>
      <c r="H35" s="1">
        <v>5</v>
      </c>
      <c r="I35" s="1">
        <v>1</v>
      </c>
      <c r="J35" s="1">
        <v>2</v>
      </c>
      <c r="K35" s="22">
        <f t="shared" si="0"/>
        <v>12</v>
      </c>
      <c r="L35" s="23">
        <f t="shared" si="1"/>
        <v>0.4914004914004914</v>
      </c>
    </row>
    <row r="36" spans="1:12" ht="10.5" customHeight="1">
      <c r="A36" s="61" t="s">
        <v>35</v>
      </c>
      <c r="B36" s="60">
        <v>2</v>
      </c>
      <c r="C36" s="60">
        <v>4</v>
      </c>
      <c r="D36" s="60">
        <v>4</v>
      </c>
      <c r="E36" s="60"/>
      <c r="F36" s="1">
        <v>27</v>
      </c>
      <c r="G36" s="1">
        <v>19</v>
      </c>
      <c r="H36" s="1">
        <v>18</v>
      </c>
      <c r="I36" s="1">
        <v>37</v>
      </c>
      <c r="J36" s="1">
        <v>44</v>
      </c>
      <c r="K36" s="22">
        <f t="shared" si="0"/>
        <v>145</v>
      </c>
      <c r="L36" s="23">
        <f t="shared" si="1"/>
        <v>5.937755937755938</v>
      </c>
    </row>
    <row r="37" spans="1:12" ht="10.5" customHeight="1">
      <c r="A37" s="61" t="s">
        <v>36</v>
      </c>
      <c r="B37" s="60">
        <v>2</v>
      </c>
      <c r="C37" s="60">
        <v>5</v>
      </c>
      <c r="D37" s="60">
        <v>3</v>
      </c>
      <c r="E37" s="60"/>
      <c r="F37" s="1">
        <v>1</v>
      </c>
      <c r="G37" s="1">
        <v>1</v>
      </c>
      <c r="H37" s="1">
        <v>1</v>
      </c>
      <c r="I37" s="1">
        <v>1</v>
      </c>
      <c r="J37" s="1"/>
      <c r="K37" s="22">
        <f t="shared" si="0"/>
        <v>4</v>
      </c>
      <c r="L37" s="23">
        <f t="shared" si="1"/>
        <v>0.16380016380016382</v>
      </c>
    </row>
    <row r="38" spans="1:12" ht="10.5" customHeight="1">
      <c r="A38" s="61" t="s">
        <v>37</v>
      </c>
      <c r="B38" s="60">
        <v>4</v>
      </c>
      <c r="C38" s="60">
        <v>4</v>
      </c>
      <c r="D38" s="60">
        <v>4</v>
      </c>
      <c r="E38" s="60"/>
      <c r="F38" s="1"/>
      <c r="G38" s="1"/>
      <c r="H38" s="1">
        <v>1</v>
      </c>
      <c r="I38" s="1">
        <v>1</v>
      </c>
      <c r="J38" s="1">
        <v>1</v>
      </c>
      <c r="K38" s="22">
        <f t="shared" si="0"/>
        <v>3</v>
      </c>
      <c r="L38" s="23">
        <f t="shared" si="1"/>
        <v>0.12285012285012285</v>
      </c>
    </row>
    <row r="39" spans="1:12" ht="10.5" customHeight="1">
      <c r="A39" s="61" t="s">
        <v>40</v>
      </c>
      <c r="B39" s="60">
        <v>2</v>
      </c>
      <c r="C39" s="60">
        <v>4</v>
      </c>
      <c r="D39" s="60">
        <v>2</v>
      </c>
      <c r="E39" s="60"/>
      <c r="F39" s="1">
        <v>95</v>
      </c>
      <c r="G39" s="1">
        <v>56</v>
      </c>
      <c r="H39" s="1">
        <v>53</v>
      </c>
      <c r="I39" s="1">
        <v>97</v>
      </c>
      <c r="J39" s="1">
        <v>120</v>
      </c>
      <c r="K39" s="22">
        <f t="shared" si="0"/>
        <v>421</v>
      </c>
      <c r="L39" s="23">
        <f t="shared" si="1"/>
        <v>17.239967239967243</v>
      </c>
    </row>
    <row r="40" spans="1:12" ht="10.5" customHeight="1">
      <c r="A40" s="57" t="s">
        <v>41</v>
      </c>
      <c r="B40" s="58"/>
      <c r="C40" s="58"/>
      <c r="D40" s="58"/>
      <c r="E40" s="58"/>
      <c r="F40" s="19"/>
      <c r="G40" s="19"/>
      <c r="H40" s="19"/>
      <c r="I40" s="19"/>
      <c r="J40" s="19"/>
      <c r="K40" s="20">
        <f t="shared" si="0"/>
        <v>0</v>
      </c>
      <c r="L40" s="21">
        <f t="shared" si="1"/>
        <v>0</v>
      </c>
    </row>
    <row r="41" spans="1:12" ht="10.5" customHeight="1">
      <c r="A41" s="59" t="s">
        <v>42</v>
      </c>
      <c r="B41" s="60"/>
      <c r="C41" s="60"/>
      <c r="D41" s="60"/>
      <c r="E41" s="60"/>
      <c r="F41" s="1"/>
      <c r="G41" s="1"/>
      <c r="H41" s="1"/>
      <c r="I41" s="1"/>
      <c r="J41" s="1"/>
      <c r="K41" s="22">
        <f t="shared" si="0"/>
        <v>0</v>
      </c>
      <c r="L41" s="23">
        <f t="shared" si="1"/>
        <v>0</v>
      </c>
    </row>
    <row r="42" spans="1:12" ht="10.5" customHeight="1">
      <c r="A42" s="61" t="s">
        <v>43</v>
      </c>
      <c r="B42" s="60">
        <v>1</v>
      </c>
      <c r="C42" s="60">
        <v>5</v>
      </c>
      <c r="D42" s="60">
        <v>4</v>
      </c>
      <c r="E42" s="60"/>
      <c r="F42" s="1">
        <v>1</v>
      </c>
      <c r="G42" s="1">
        <v>3</v>
      </c>
      <c r="H42" s="1">
        <v>1</v>
      </c>
      <c r="I42" s="1"/>
      <c r="J42" s="1">
        <v>1</v>
      </c>
      <c r="K42" s="22">
        <f t="shared" si="0"/>
        <v>6</v>
      </c>
      <c r="L42" s="23">
        <f t="shared" si="1"/>
        <v>0.2457002457002457</v>
      </c>
    </row>
    <row r="43" spans="1:12" ht="10.5" customHeight="1">
      <c r="A43" s="57" t="s">
        <v>54</v>
      </c>
      <c r="B43" s="58"/>
      <c r="C43" s="58"/>
      <c r="D43" s="58"/>
      <c r="E43" s="58"/>
      <c r="F43" s="19"/>
      <c r="G43" s="19"/>
      <c r="H43" s="19"/>
      <c r="I43" s="19"/>
      <c r="J43" s="19"/>
      <c r="K43" s="20">
        <f t="shared" si="0"/>
        <v>0</v>
      </c>
      <c r="L43" s="21">
        <f t="shared" si="1"/>
        <v>0</v>
      </c>
    </row>
    <row r="44" spans="1:12" ht="10.5" customHeight="1">
      <c r="A44" s="59" t="s">
        <v>126</v>
      </c>
      <c r="B44" s="60"/>
      <c r="C44" s="60"/>
      <c r="D44" s="60"/>
      <c r="E44" s="60"/>
      <c r="F44" s="1"/>
      <c r="G44" s="1"/>
      <c r="H44" s="1"/>
      <c r="I44" s="1"/>
      <c r="J44" s="1"/>
      <c r="K44" s="22">
        <f t="shared" si="0"/>
        <v>0</v>
      </c>
      <c r="L44" s="23">
        <f t="shared" si="1"/>
        <v>0</v>
      </c>
    </row>
    <row r="45" spans="1:12" ht="10.5" customHeight="1">
      <c r="A45" s="61" t="s">
        <v>55</v>
      </c>
      <c r="B45" s="60">
        <v>3</v>
      </c>
      <c r="C45" s="60">
        <v>3</v>
      </c>
      <c r="D45" s="60">
        <v>3</v>
      </c>
      <c r="E45" s="60"/>
      <c r="F45" s="1"/>
      <c r="G45" s="1"/>
      <c r="H45" s="1"/>
      <c r="I45" s="1"/>
      <c r="J45" s="1"/>
      <c r="K45" s="22" t="s">
        <v>137</v>
      </c>
      <c r="L45" s="23"/>
    </row>
    <row r="46" spans="1:12" ht="10.5" customHeight="1">
      <c r="A46" s="57" t="s">
        <v>58</v>
      </c>
      <c r="B46" s="58"/>
      <c r="C46" s="58"/>
      <c r="D46" s="58"/>
      <c r="E46" s="58"/>
      <c r="F46" s="19"/>
      <c r="G46" s="19"/>
      <c r="H46" s="19"/>
      <c r="I46" s="19"/>
      <c r="J46" s="19"/>
      <c r="K46" s="20">
        <f t="shared" si="0"/>
        <v>0</v>
      </c>
      <c r="L46" s="21">
        <f t="shared" si="1"/>
        <v>0</v>
      </c>
    </row>
    <row r="47" spans="1:12" ht="10.5" customHeight="1">
      <c r="A47" s="59" t="s">
        <v>127</v>
      </c>
      <c r="B47" s="60"/>
      <c r="C47" s="60"/>
      <c r="D47" s="60"/>
      <c r="E47" s="60"/>
      <c r="F47" s="1"/>
      <c r="G47" s="1"/>
      <c r="H47" s="1"/>
      <c r="I47" s="1"/>
      <c r="J47" s="1"/>
      <c r="K47" s="22">
        <f t="shared" si="0"/>
        <v>0</v>
      </c>
      <c r="L47" s="23">
        <f t="shared" si="1"/>
        <v>0</v>
      </c>
    </row>
    <row r="48" spans="1:12" ht="10.5" customHeight="1">
      <c r="A48" s="61" t="s">
        <v>60</v>
      </c>
      <c r="B48" s="60">
        <v>3</v>
      </c>
      <c r="C48" s="60">
        <v>3</v>
      </c>
      <c r="D48" s="60">
        <v>2</v>
      </c>
      <c r="E48" s="60"/>
      <c r="F48" s="1"/>
      <c r="G48" s="1">
        <v>1</v>
      </c>
      <c r="H48" s="1"/>
      <c r="I48" s="1">
        <v>2</v>
      </c>
      <c r="J48" s="1">
        <v>2</v>
      </c>
      <c r="K48" s="22">
        <f t="shared" si="0"/>
        <v>5</v>
      </c>
      <c r="L48" s="23">
        <f t="shared" si="1"/>
        <v>0.20475020475020475</v>
      </c>
    </row>
    <row r="49" spans="1:12" ht="10.5" customHeight="1">
      <c r="A49" s="60" t="s">
        <v>61</v>
      </c>
      <c r="B49" s="60">
        <v>3</v>
      </c>
      <c r="C49" s="60">
        <v>5</v>
      </c>
      <c r="D49" s="60">
        <v>3</v>
      </c>
      <c r="E49" s="60"/>
      <c r="F49" s="1"/>
      <c r="G49" s="1"/>
      <c r="H49" s="1"/>
      <c r="I49" s="1"/>
      <c r="J49" s="1">
        <v>1</v>
      </c>
      <c r="K49" s="22">
        <f t="shared" si="0"/>
        <v>1</v>
      </c>
      <c r="L49" s="23">
        <f t="shared" si="1"/>
        <v>0.040950040950040956</v>
      </c>
    </row>
    <row r="50" spans="1:12" ht="10.5" customHeight="1">
      <c r="A50" s="61" t="s">
        <v>62</v>
      </c>
      <c r="B50" s="60">
        <v>2</v>
      </c>
      <c r="C50" s="60">
        <v>4</v>
      </c>
      <c r="D50" s="60">
        <v>4</v>
      </c>
      <c r="E50" s="60"/>
      <c r="F50" s="1">
        <v>56</v>
      </c>
      <c r="G50" s="1">
        <v>40</v>
      </c>
      <c r="H50" s="1">
        <v>49</v>
      </c>
      <c r="I50" s="1">
        <v>50</v>
      </c>
      <c r="J50" s="1">
        <v>35</v>
      </c>
      <c r="K50" s="22">
        <f t="shared" si="0"/>
        <v>230</v>
      </c>
      <c r="L50" s="23">
        <f t="shared" si="1"/>
        <v>9.41850941850942</v>
      </c>
    </row>
    <row r="51" spans="1:12" ht="10.5" customHeight="1">
      <c r="A51" s="61" t="s">
        <v>63</v>
      </c>
      <c r="B51" s="60">
        <v>2</v>
      </c>
      <c r="C51" s="60">
        <v>4</v>
      </c>
      <c r="D51" s="60">
        <v>4</v>
      </c>
      <c r="E51" s="60"/>
      <c r="F51" s="1">
        <v>81</v>
      </c>
      <c r="G51" s="1">
        <v>41</v>
      </c>
      <c r="H51" s="1">
        <v>68</v>
      </c>
      <c r="I51" s="1">
        <v>59</v>
      </c>
      <c r="J51" s="1">
        <v>105</v>
      </c>
      <c r="K51" s="22">
        <f t="shared" si="0"/>
        <v>354</v>
      </c>
      <c r="L51" s="23">
        <f t="shared" si="1"/>
        <v>14.496314496314497</v>
      </c>
    </row>
    <row r="52" spans="1:12" ht="10.5" customHeight="1">
      <c r="A52" s="61" t="s">
        <v>64</v>
      </c>
      <c r="B52" s="60">
        <v>3</v>
      </c>
      <c r="C52" s="60">
        <v>4</v>
      </c>
      <c r="D52" s="60">
        <v>3</v>
      </c>
      <c r="E52" s="60"/>
      <c r="F52" s="1">
        <v>1</v>
      </c>
      <c r="G52" s="1">
        <v>1</v>
      </c>
      <c r="H52" s="1"/>
      <c r="I52" s="1">
        <v>1</v>
      </c>
      <c r="J52" s="1">
        <v>3</v>
      </c>
      <c r="K52" s="22">
        <f t="shared" si="0"/>
        <v>6</v>
      </c>
      <c r="L52" s="23">
        <f t="shared" si="1"/>
        <v>0.2457002457002457</v>
      </c>
    </row>
    <row r="53" spans="1:12" ht="10.5" customHeight="1">
      <c r="A53" s="61" t="s">
        <v>113</v>
      </c>
      <c r="B53" s="60">
        <v>3</v>
      </c>
      <c r="C53" s="60">
        <v>4</v>
      </c>
      <c r="D53" s="60">
        <v>3</v>
      </c>
      <c r="E53" s="60"/>
      <c r="F53" s="1">
        <v>8</v>
      </c>
      <c r="G53" s="1">
        <v>5</v>
      </c>
      <c r="H53" s="1">
        <v>2</v>
      </c>
      <c r="I53" s="1">
        <v>3</v>
      </c>
      <c r="J53" s="1"/>
      <c r="K53" s="22">
        <f t="shared" si="0"/>
        <v>18</v>
      </c>
      <c r="L53" s="23">
        <f t="shared" si="1"/>
        <v>0.7371007371007371</v>
      </c>
    </row>
    <row r="54" spans="1:12" ht="10.5" customHeight="1">
      <c r="A54" s="61" t="s">
        <v>65</v>
      </c>
      <c r="B54" s="60">
        <v>3</v>
      </c>
      <c r="C54" s="60">
        <v>4</v>
      </c>
      <c r="D54" s="60">
        <v>3</v>
      </c>
      <c r="E54" s="60">
        <v>5</v>
      </c>
      <c r="F54" s="1">
        <v>6</v>
      </c>
      <c r="G54" s="1">
        <v>5</v>
      </c>
      <c r="H54" s="1">
        <v>3</v>
      </c>
      <c r="I54" s="1">
        <v>11</v>
      </c>
      <c r="J54" s="1">
        <v>5</v>
      </c>
      <c r="K54" s="22">
        <f t="shared" si="0"/>
        <v>30</v>
      </c>
      <c r="L54" s="23">
        <f t="shared" si="1"/>
        <v>1.2285012285012284</v>
      </c>
    </row>
    <row r="55" spans="1:12" ht="10.5" customHeight="1">
      <c r="A55" s="57" t="s">
        <v>67</v>
      </c>
      <c r="B55" s="58"/>
      <c r="C55" s="58"/>
      <c r="D55" s="58"/>
      <c r="E55" s="58"/>
      <c r="F55" s="19"/>
      <c r="G55" s="19"/>
      <c r="H55" s="19"/>
      <c r="I55" s="19"/>
      <c r="J55" s="19"/>
      <c r="K55" s="20">
        <f t="shared" si="0"/>
        <v>0</v>
      </c>
      <c r="L55" s="21">
        <f t="shared" si="1"/>
        <v>0</v>
      </c>
    </row>
    <row r="56" spans="1:12" ht="10.5" customHeight="1">
      <c r="A56" s="59" t="s">
        <v>68</v>
      </c>
      <c r="B56" s="60"/>
      <c r="C56" s="60"/>
      <c r="D56" s="60"/>
      <c r="E56" s="60"/>
      <c r="F56" s="1"/>
      <c r="G56" s="1"/>
      <c r="H56" s="1"/>
      <c r="I56" s="1"/>
      <c r="J56" s="1"/>
      <c r="K56" s="22">
        <f t="shared" si="0"/>
        <v>0</v>
      </c>
      <c r="L56" s="23">
        <f t="shared" si="1"/>
        <v>0</v>
      </c>
    </row>
    <row r="57" spans="1:12" ht="10.5" customHeight="1">
      <c r="A57" s="61" t="s">
        <v>70</v>
      </c>
      <c r="B57" s="60">
        <v>1</v>
      </c>
      <c r="C57" s="60">
        <v>3</v>
      </c>
      <c r="D57" s="60">
        <v>4</v>
      </c>
      <c r="E57" s="60"/>
      <c r="F57" s="1"/>
      <c r="G57" s="1"/>
      <c r="H57" s="1"/>
      <c r="I57" s="1"/>
      <c r="J57" s="1">
        <v>1</v>
      </c>
      <c r="K57" s="22">
        <f t="shared" si="0"/>
        <v>1</v>
      </c>
      <c r="L57" s="23">
        <f t="shared" si="1"/>
        <v>0.040950040950040956</v>
      </c>
    </row>
    <row r="58" spans="1:12" ht="10.5" customHeight="1">
      <c r="A58" s="61" t="s">
        <v>114</v>
      </c>
      <c r="B58" s="60">
        <v>1</v>
      </c>
      <c r="C58" s="60">
        <v>3</v>
      </c>
      <c r="D58" s="60">
        <v>3</v>
      </c>
      <c r="E58" s="60"/>
      <c r="F58" s="1">
        <v>3</v>
      </c>
      <c r="G58" s="1">
        <v>2</v>
      </c>
      <c r="H58" s="1"/>
      <c r="I58" s="1">
        <v>3</v>
      </c>
      <c r="J58" s="1">
        <v>2</v>
      </c>
      <c r="K58" s="22">
        <f t="shared" si="0"/>
        <v>10</v>
      </c>
      <c r="L58" s="23">
        <f t="shared" si="1"/>
        <v>0.4095004095004095</v>
      </c>
    </row>
    <row r="59" spans="1:12" ht="10.5" customHeight="1">
      <c r="A59" s="61" t="s">
        <v>77</v>
      </c>
      <c r="B59" s="60">
        <v>1</v>
      </c>
      <c r="C59" s="60">
        <v>1</v>
      </c>
      <c r="D59" s="60">
        <v>3</v>
      </c>
      <c r="E59" s="60"/>
      <c r="F59" s="1">
        <v>1</v>
      </c>
      <c r="G59" s="1">
        <v>9</v>
      </c>
      <c r="H59" s="1">
        <v>6</v>
      </c>
      <c r="I59" s="1">
        <v>5</v>
      </c>
      <c r="J59" s="1">
        <v>19</v>
      </c>
      <c r="K59" s="22">
        <f t="shared" si="0"/>
        <v>40</v>
      </c>
      <c r="L59" s="23">
        <f t="shared" si="1"/>
        <v>1.638001638001638</v>
      </c>
    </row>
    <row r="60" spans="1:12" ht="10.5" customHeight="1">
      <c r="A60" s="61" t="s">
        <v>79</v>
      </c>
      <c r="B60" s="60">
        <v>1</v>
      </c>
      <c r="C60" s="60">
        <v>1</v>
      </c>
      <c r="D60" s="60">
        <v>2</v>
      </c>
      <c r="E60" s="60"/>
      <c r="F60" s="1">
        <v>3</v>
      </c>
      <c r="G60" s="1">
        <v>2</v>
      </c>
      <c r="H60" s="1"/>
      <c r="I60" s="1">
        <v>5</v>
      </c>
      <c r="J60" s="1">
        <v>3</v>
      </c>
      <c r="K60" s="22">
        <f t="shared" si="0"/>
        <v>13</v>
      </c>
      <c r="L60" s="23">
        <f t="shared" si="1"/>
        <v>0.5323505323505323</v>
      </c>
    </row>
    <row r="61" spans="1:12" ht="10.5" customHeight="1">
      <c r="A61" s="61" t="s">
        <v>80</v>
      </c>
      <c r="B61" s="60">
        <v>2</v>
      </c>
      <c r="C61" s="60">
        <v>4</v>
      </c>
      <c r="D61" s="60">
        <v>3</v>
      </c>
      <c r="E61" s="60"/>
      <c r="F61" s="1"/>
      <c r="G61" s="1">
        <v>1</v>
      </c>
      <c r="H61" s="1">
        <v>1</v>
      </c>
      <c r="I61" s="1"/>
      <c r="J61" s="1"/>
      <c r="K61" s="22">
        <f t="shared" si="0"/>
        <v>2</v>
      </c>
      <c r="L61" s="23">
        <f t="shared" si="1"/>
        <v>0.08190008190008191</v>
      </c>
    </row>
    <row r="62" spans="1:12" ht="10.5" customHeight="1">
      <c r="A62" s="61" t="s">
        <v>116</v>
      </c>
      <c r="B62" s="60">
        <v>4</v>
      </c>
      <c r="C62" s="60">
        <v>4</v>
      </c>
      <c r="D62" s="60">
        <v>3</v>
      </c>
      <c r="E62" s="60"/>
      <c r="F62" s="1">
        <v>2</v>
      </c>
      <c r="G62" s="1"/>
      <c r="H62" s="1">
        <v>3</v>
      </c>
      <c r="I62" s="1">
        <v>2</v>
      </c>
      <c r="J62" s="1">
        <v>1</v>
      </c>
      <c r="K62" s="22">
        <f t="shared" si="0"/>
        <v>8</v>
      </c>
      <c r="L62" s="23">
        <f t="shared" si="1"/>
        <v>0.32760032760032765</v>
      </c>
    </row>
    <row r="63" spans="1:12" ht="10.5" customHeight="1">
      <c r="A63" s="61" t="s">
        <v>82</v>
      </c>
      <c r="B63" s="60">
        <v>2</v>
      </c>
      <c r="C63" s="60">
        <v>5</v>
      </c>
      <c r="D63" s="60">
        <v>3</v>
      </c>
      <c r="E63" s="60"/>
      <c r="F63" s="1"/>
      <c r="G63" s="1">
        <v>5</v>
      </c>
      <c r="H63" s="1"/>
      <c r="I63" s="1"/>
      <c r="J63" s="1"/>
      <c r="K63" s="22">
        <f t="shared" si="0"/>
        <v>5</v>
      </c>
      <c r="L63" s="23">
        <f t="shared" si="1"/>
        <v>0.20475020475020475</v>
      </c>
    </row>
    <row r="64" spans="1:12" ht="10.5" customHeight="1">
      <c r="A64" s="61" t="s">
        <v>83</v>
      </c>
      <c r="B64" s="60">
        <v>1</v>
      </c>
      <c r="C64" s="60">
        <v>5</v>
      </c>
      <c r="D64" s="60">
        <v>2</v>
      </c>
      <c r="E64" s="60"/>
      <c r="F64" s="1">
        <v>1</v>
      </c>
      <c r="G64" s="1">
        <v>2</v>
      </c>
      <c r="H64" s="1"/>
      <c r="I64" s="1"/>
      <c r="J64" s="1"/>
      <c r="K64" s="22">
        <f t="shared" si="0"/>
        <v>3</v>
      </c>
      <c r="L64" s="23">
        <f t="shared" si="1"/>
        <v>0.12285012285012285</v>
      </c>
    </row>
    <row r="65" spans="1:12" ht="10.5" customHeight="1">
      <c r="A65" s="61" t="s">
        <v>88</v>
      </c>
      <c r="B65" s="60">
        <v>2</v>
      </c>
      <c r="C65" s="60">
        <v>5</v>
      </c>
      <c r="D65" s="60">
        <v>3</v>
      </c>
      <c r="E65" s="60"/>
      <c r="F65" s="1">
        <v>1</v>
      </c>
      <c r="G65" s="1"/>
      <c r="H65" s="1"/>
      <c r="I65" s="1"/>
      <c r="J65" s="1">
        <v>2</v>
      </c>
      <c r="K65" s="22">
        <f t="shared" si="0"/>
        <v>3</v>
      </c>
      <c r="L65" s="23">
        <f t="shared" si="1"/>
        <v>0.12285012285012285</v>
      </c>
    </row>
    <row r="66" spans="1:12" ht="10.5" customHeight="1">
      <c r="A66" s="57" t="s">
        <v>92</v>
      </c>
      <c r="B66" s="58"/>
      <c r="C66" s="58"/>
      <c r="D66" s="58"/>
      <c r="E66" s="58"/>
      <c r="F66" s="19"/>
      <c r="G66" s="19"/>
      <c r="H66" s="19"/>
      <c r="I66" s="19"/>
      <c r="J66" s="19"/>
      <c r="K66" s="20">
        <f t="shared" si="0"/>
        <v>0</v>
      </c>
      <c r="L66" s="21">
        <f t="shared" si="1"/>
        <v>0</v>
      </c>
    </row>
    <row r="67" spans="1:12" ht="10.5" customHeight="1">
      <c r="A67" s="59" t="s">
        <v>93</v>
      </c>
      <c r="B67" s="60"/>
      <c r="C67" s="60"/>
      <c r="D67" s="60"/>
      <c r="E67" s="60"/>
      <c r="F67" s="1"/>
      <c r="G67" s="1"/>
      <c r="H67" s="1"/>
      <c r="I67" s="1"/>
      <c r="J67" s="1"/>
      <c r="K67" s="22">
        <f t="shared" si="0"/>
        <v>0</v>
      </c>
      <c r="L67" s="23">
        <f t="shared" si="1"/>
        <v>0</v>
      </c>
    </row>
    <row r="68" spans="1:12" ht="10.5" customHeight="1">
      <c r="A68" s="60" t="s">
        <v>133</v>
      </c>
      <c r="B68" s="60"/>
      <c r="C68" s="60">
        <v>3</v>
      </c>
      <c r="D68" s="60"/>
      <c r="E68" s="60"/>
      <c r="F68" s="1">
        <v>2</v>
      </c>
      <c r="G68" s="1">
        <v>1</v>
      </c>
      <c r="H68" s="1">
        <v>1</v>
      </c>
      <c r="I68" s="1">
        <v>3</v>
      </c>
      <c r="J68" s="1">
        <v>10</v>
      </c>
      <c r="K68" s="22">
        <f t="shared" si="0"/>
        <v>17</v>
      </c>
      <c r="L68" s="23">
        <f t="shared" si="1"/>
        <v>0.6961506961506961</v>
      </c>
    </row>
    <row r="69" spans="1:12" ht="10.5" customHeight="1">
      <c r="A69" s="61" t="s">
        <v>120</v>
      </c>
      <c r="B69" s="60">
        <v>1</v>
      </c>
      <c r="C69" s="60">
        <v>3</v>
      </c>
      <c r="D69" s="60">
        <v>2</v>
      </c>
      <c r="E69" s="60"/>
      <c r="F69" s="1">
        <v>2</v>
      </c>
      <c r="G69" s="1">
        <v>5</v>
      </c>
      <c r="H69" s="1">
        <v>2</v>
      </c>
      <c r="I69" s="1">
        <v>4</v>
      </c>
      <c r="J69" s="1">
        <v>5</v>
      </c>
      <c r="K69" s="22">
        <f>SUM(F69:J69)</f>
        <v>18</v>
      </c>
      <c r="L69" s="23">
        <f>+(K69/K$75)*100</f>
        <v>0.7371007371007371</v>
      </c>
    </row>
    <row r="70" spans="1:12" ht="10.5" customHeight="1">
      <c r="A70" s="61" t="s">
        <v>94</v>
      </c>
      <c r="B70" s="60">
        <v>1</v>
      </c>
      <c r="C70" s="60">
        <v>1</v>
      </c>
      <c r="D70" s="60">
        <v>2</v>
      </c>
      <c r="E70" s="60"/>
      <c r="F70" s="1">
        <v>11</v>
      </c>
      <c r="G70" s="1">
        <v>5</v>
      </c>
      <c r="H70" s="1">
        <v>5</v>
      </c>
      <c r="I70" s="1">
        <v>13</v>
      </c>
      <c r="J70" s="1">
        <v>27</v>
      </c>
      <c r="K70" s="22">
        <f>SUM(F70:J70)</f>
        <v>61</v>
      </c>
      <c r="L70" s="23">
        <f>+(K70/K$75)*100</f>
        <v>2.4979524979524976</v>
      </c>
    </row>
    <row r="71" spans="1:12" ht="10.5" customHeight="1">
      <c r="A71" s="61" t="s">
        <v>95</v>
      </c>
      <c r="B71" s="60">
        <v>1</v>
      </c>
      <c r="C71" s="60">
        <v>2</v>
      </c>
      <c r="D71" s="60">
        <v>1</v>
      </c>
      <c r="E71" s="60"/>
      <c r="F71" s="1">
        <v>51</v>
      </c>
      <c r="G71" s="1">
        <v>20</v>
      </c>
      <c r="H71" s="1">
        <v>10</v>
      </c>
      <c r="I71" s="1">
        <v>30</v>
      </c>
      <c r="J71" s="1">
        <v>31</v>
      </c>
      <c r="K71" s="22">
        <f>SUM(F71:J71)</f>
        <v>142</v>
      </c>
      <c r="L71" s="23">
        <f>+(K71/K$75)*100</f>
        <v>5.814905814905815</v>
      </c>
    </row>
    <row r="72" spans="1:12" ht="10.5" customHeight="1">
      <c r="A72" s="61" t="s">
        <v>96</v>
      </c>
      <c r="B72" s="60">
        <v>1</v>
      </c>
      <c r="C72" s="60">
        <v>3</v>
      </c>
      <c r="D72" s="60">
        <v>1</v>
      </c>
      <c r="E72" s="60"/>
      <c r="F72" s="1"/>
      <c r="G72" s="1"/>
      <c r="H72" s="1"/>
      <c r="I72" s="1">
        <v>2</v>
      </c>
      <c r="J72" s="1"/>
      <c r="K72" s="22">
        <f>SUM(F72:J72)</f>
        <v>2</v>
      </c>
      <c r="L72" s="23">
        <f>+(K72/K$75)*100</f>
        <v>0.08190008190008191</v>
      </c>
    </row>
    <row r="73" spans="1:12" ht="10.5" customHeight="1">
      <c r="A73" s="62" t="s">
        <v>102</v>
      </c>
      <c r="B73" s="63"/>
      <c r="C73" s="63"/>
      <c r="D73" s="63"/>
      <c r="E73" s="63"/>
      <c r="F73" s="2"/>
      <c r="G73" s="2"/>
      <c r="H73" s="2"/>
      <c r="I73" s="2"/>
      <c r="J73" s="2"/>
      <c r="K73" s="15">
        <v>40</v>
      </c>
      <c r="L73" s="11"/>
    </row>
    <row r="74" spans="1:12" ht="10.5" customHeight="1">
      <c r="A74" s="64" t="s">
        <v>103</v>
      </c>
      <c r="B74" s="60"/>
      <c r="C74" s="60"/>
      <c r="D74" s="60"/>
      <c r="E74" s="60"/>
      <c r="F74" s="1"/>
      <c r="G74" s="1"/>
      <c r="H74" s="1"/>
      <c r="I74" s="1"/>
      <c r="J74" s="1"/>
      <c r="K74" s="13">
        <v>43</v>
      </c>
      <c r="L74" s="7"/>
    </row>
    <row r="75" spans="1:12" ht="10.5" customHeight="1">
      <c r="A75" s="64" t="s">
        <v>98</v>
      </c>
      <c r="B75" s="60"/>
      <c r="C75" s="60"/>
      <c r="D75" s="60"/>
      <c r="E75" s="60"/>
      <c r="F75" s="1">
        <f>SUM(F5:F72)</f>
        <v>563</v>
      </c>
      <c r="G75" s="1">
        <f aca="true" t="shared" si="2" ref="G75:L75">SUM(G5:G72)</f>
        <v>344</v>
      </c>
      <c r="H75" s="1">
        <f t="shared" si="2"/>
        <v>385</v>
      </c>
      <c r="I75" s="1">
        <f t="shared" si="2"/>
        <v>554</v>
      </c>
      <c r="J75" s="1">
        <f t="shared" si="2"/>
        <v>596</v>
      </c>
      <c r="K75" s="13">
        <f t="shared" si="2"/>
        <v>2442</v>
      </c>
      <c r="L75" s="8">
        <f t="shared" si="2"/>
        <v>100</v>
      </c>
    </row>
    <row r="76" spans="1:12" ht="10.5" customHeight="1">
      <c r="A76" s="65" t="s">
        <v>104</v>
      </c>
      <c r="B76" s="66"/>
      <c r="C76" s="66"/>
      <c r="D76" s="66"/>
      <c r="E76" s="66"/>
      <c r="F76" s="3"/>
      <c r="G76" s="3"/>
      <c r="H76" s="3"/>
      <c r="I76" s="3"/>
      <c r="J76" s="3"/>
      <c r="K76" s="16">
        <f>K75/1</f>
        <v>2442</v>
      </c>
      <c r="L76" s="1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</sheetData>
  <sheetProtection/>
  <conditionalFormatting sqref="L2">
    <cfRule type="cellIs" priority="1" dxfId="2" operator="between" stopIfTrue="1">
      <formula>100</formula>
      <formula>93</formula>
    </cfRule>
    <cfRule type="cellIs" priority="2" dxfId="1" operator="between" stopIfTrue="1">
      <formula>92</formula>
      <formula>70</formula>
    </cfRule>
    <cfRule type="cellIs" priority="3" dxfId="0" operator="between" stopIfTrue="1">
      <formula>69</formula>
      <formula>0</formula>
    </cfRule>
  </conditionalFormatting>
  <printOptions/>
  <pageMargins left="1.4960629921259843" right="0.1968503937007874" top="0.5118110236220472" bottom="0.4724409448818898" header="0.2755905511811024" footer="0.15748031496062992"/>
  <pageSetup horizontalDpi="600" verticalDpi="600" orientation="portrait" paperSize="9" scale="80" r:id="rId1"/>
  <headerFooter alignWithMargins="0">
    <oddHeader>&amp;C&amp;"Verdana,Normal"&amp;8Bottenfauna Österlenåar hösten 2011</oddHeader>
    <oddFooter>&amp;LÖsterlens vattenråd&amp;C&amp;"Verdana,Normal"&amp;A&amp;R&amp;"Verdana,Normal"&amp;8Ekologgruppen i Landskrona 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Cilla</cp:lastModifiedBy>
  <cp:lastPrinted>2012-03-07T10:24:35Z</cp:lastPrinted>
  <dcterms:created xsi:type="dcterms:W3CDTF">1998-11-16T11:03:32Z</dcterms:created>
  <dcterms:modified xsi:type="dcterms:W3CDTF">2012-03-07T10:25:02Z</dcterms:modified>
  <cp:category/>
  <cp:version/>
  <cp:contentType/>
  <cp:contentStatus/>
</cp:coreProperties>
</file>